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65" yWindow="930" windowWidth="20115" windowHeight="799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G11" i="1" l="1"/>
  <c r="F23" i="1" l="1"/>
  <c r="E23" i="1"/>
  <c r="I22" i="1" l="1"/>
  <c r="H22" i="1"/>
  <c r="G22" i="1"/>
  <c r="C23" i="1"/>
  <c r="J17" i="1"/>
  <c r="I17" i="1"/>
  <c r="H17" i="1"/>
  <c r="G17" i="1"/>
  <c r="J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J2" i="1"/>
  <c r="I2" i="1"/>
  <c r="H2" i="1"/>
  <c r="G2" i="1"/>
  <c r="I23" i="1" l="1"/>
  <c r="H23" i="1"/>
  <c r="J23" i="1"/>
  <c r="G23" i="1"/>
</calcChain>
</file>

<file path=xl/sharedStrings.xml><?xml version="1.0" encoding="utf-8"?>
<sst xmlns="http://schemas.openxmlformats.org/spreadsheetml/2006/main" count="34" uniqueCount="34">
  <si>
    <t>Settore</t>
  </si>
  <si>
    <t>N. Dip.</t>
  </si>
  <si>
    <t>GG Lav</t>
  </si>
  <si>
    <t>Ass.Tot.</t>
  </si>
  <si>
    <t>Pres %</t>
  </si>
  <si>
    <t>Ass %</t>
  </si>
  <si>
    <t>Ass mal %</t>
  </si>
  <si>
    <t>gg med. Mal.</t>
  </si>
  <si>
    <t>Area Affari Generali</t>
  </si>
  <si>
    <t>Area Comunicazioni Istituzionale</t>
  </si>
  <si>
    <t xml:space="preserve">Area Didattica Segreterie Studenti </t>
  </si>
  <si>
    <t>Area Programmazione e Sviluppo</t>
  </si>
  <si>
    <t>Area Risorse Umane</t>
  </si>
  <si>
    <t>Area Servizi Finanziarii Economici e Fiscali</t>
  </si>
  <si>
    <t>Area Servizi Informatici</t>
  </si>
  <si>
    <t>Area Servizi Tecnici</t>
  </si>
  <si>
    <t>Dip. Scienze Giur. Stor. Eco. Soc.</t>
  </si>
  <si>
    <t>Dip. di Med. Sper. e Clin</t>
  </si>
  <si>
    <t>Dip. Scienze della Salute</t>
  </si>
  <si>
    <t>Dip. Scienze Mediche e Chirurgiche</t>
  </si>
  <si>
    <t>Scuola di Farmacia e Nutraceutica</t>
  </si>
  <si>
    <t>Scuola di Medicina e Chirurgia</t>
  </si>
  <si>
    <t>Direzione Generale</t>
  </si>
  <si>
    <t>Sistema Bibliotecario di Ateneo (SBA)</t>
  </si>
  <si>
    <t>Stabulario di Ateneo</t>
  </si>
  <si>
    <t>Ufficio Protocollo</t>
  </si>
  <si>
    <t>MEDIA UMG</t>
  </si>
  <si>
    <t>Segreteria del Nucleo di Valutazione</t>
  </si>
  <si>
    <t>di cui Malattia</t>
  </si>
  <si>
    <t>Area Affari Legali e Negoziali</t>
  </si>
  <si>
    <t>Staff Rettorato</t>
  </si>
  <si>
    <t>n. 1 unità di personale in distacco sindacale</t>
  </si>
  <si>
    <t>inclusa n. 1 unità di personale in comando presso Scuola Alta Formazione</t>
  </si>
  <si>
    <t xml:space="preserve">incluse n. 2 unità di personale in servizio c/o CIS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</si>
</sst>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Fill="1" applyBorder="1"/>
    <xf numFmtId="0" fontId="4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3" zoomScaleNormal="100" workbookViewId="0">
      <selection activeCell="B28" sqref="B28:C28"/>
    </sheetView>
  </sheetViews>
  <sheetFormatPr defaultRowHeight="15" x14ac:dyDescent="0.25"/>
  <cols>
    <col min="1" max="1" width="5.85546875" customWidth="1"/>
    <col min="2" max="2" width="38.85546875" bestFit="1" customWidth="1"/>
    <col min="3" max="3" width="8.5703125" style="10" bestFit="1" customWidth="1"/>
    <col min="4" max="4" width="9.42578125" style="10" bestFit="1" customWidth="1"/>
    <col min="5" max="5" width="10.28515625" style="10" bestFit="1" customWidth="1"/>
    <col min="6" max="6" width="14.7109375" style="10" customWidth="1"/>
    <col min="7" max="7" width="10.28515625" style="10" bestFit="1" customWidth="1"/>
    <col min="8" max="8" width="9" style="10" bestFit="1" customWidth="1"/>
    <col min="9" max="9" width="12.85546875" style="10" bestFit="1" customWidth="1"/>
    <col min="10" max="10" width="15.140625" style="10" bestFit="1" customWidth="1"/>
  </cols>
  <sheetData>
    <row r="1" spans="1:10" ht="15.75" x14ac:dyDescent="0.25">
      <c r="A1" s="6"/>
      <c r="B1" s="1" t="s">
        <v>0</v>
      </c>
      <c r="C1" s="7" t="s">
        <v>1</v>
      </c>
      <c r="D1" s="7" t="s">
        <v>2</v>
      </c>
      <c r="E1" s="7" t="s">
        <v>3</v>
      </c>
      <c r="F1" s="7" t="s">
        <v>28</v>
      </c>
      <c r="G1" s="11" t="s">
        <v>4</v>
      </c>
      <c r="H1" s="11" t="s">
        <v>5</v>
      </c>
      <c r="I1" s="11" t="s">
        <v>6</v>
      </c>
      <c r="J1" s="12" t="s">
        <v>7</v>
      </c>
    </row>
    <row r="2" spans="1:10" x14ac:dyDescent="0.25">
      <c r="A2" s="6"/>
      <c r="B2" s="2" t="s">
        <v>8</v>
      </c>
      <c r="C2" s="8">
        <v>5</v>
      </c>
      <c r="D2" s="9">
        <v>23</v>
      </c>
      <c r="E2" s="9">
        <v>14</v>
      </c>
      <c r="F2" s="9">
        <v>14</v>
      </c>
      <c r="G2" s="13">
        <f>(D2*C2-E2)/(D2*C2)</f>
        <v>0.87826086956521743</v>
      </c>
      <c r="H2" s="14">
        <f>E2/(D2*C2)</f>
        <v>0.12173913043478261</v>
      </c>
      <c r="I2" s="14">
        <f>F2/(D2*C2)</f>
        <v>0.12173913043478261</v>
      </c>
      <c r="J2" s="15">
        <f>F2/C2</f>
        <v>2.8</v>
      </c>
    </row>
    <row r="3" spans="1:10" x14ac:dyDescent="0.25">
      <c r="A3" s="6"/>
      <c r="B3" s="2" t="s">
        <v>29</v>
      </c>
      <c r="C3" s="8">
        <v>6</v>
      </c>
      <c r="D3" s="10">
        <v>23</v>
      </c>
      <c r="E3" s="8">
        <v>7</v>
      </c>
      <c r="F3" s="8">
        <v>0</v>
      </c>
      <c r="G3" s="13">
        <f>(D22*C3-E3)/(D22*C3)</f>
        <v>0.94927536231884058</v>
      </c>
      <c r="H3" s="14">
        <f>E3/(D22*C3)</f>
        <v>5.0724637681159424E-2</v>
      </c>
      <c r="I3" s="14">
        <f>F3/(D22*C3)</f>
        <v>0</v>
      </c>
      <c r="J3" s="15">
        <f t="shared" ref="J3:J23" si="0">F3/C3</f>
        <v>0</v>
      </c>
    </row>
    <row r="4" spans="1:10" x14ac:dyDescent="0.25">
      <c r="A4" s="6"/>
      <c r="B4" s="2" t="s">
        <v>9</v>
      </c>
      <c r="C4" s="8">
        <v>4</v>
      </c>
      <c r="D4" s="9">
        <v>23</v>
      </c>
      <c r="E4" s="8">
        <v>13</v>
      </c>
      <c r="F4" s="8">
        <v>9</v>
      </c>
      <c r="G4" s="13">
        <f t="shared" ref="G4:G16" si="1">(D4*C4-E4)/(D4*C4)</f>
        <v>0.85869565217391308</v>
      </c>
      <c r="H4" s="14">
        <f t="shared" ref="H4:H16" si="2">E4/(D4*C4)</f>
        <v>0.14130434782608695</v>
      </c>
      <c r="I4" s="14">
        <f t="shared" ref="I4:I16" si="3">F4/(D4*C4)</f>
        <v>9.7826086956521743E-2</v>
      </c>
      <c r="J4" s="15">
        <f t="shared" si="0"/>
        <v>2.25</v>
      </c>
    </row>
    <row r="5" spans="1:10" x14ac:dyDescent="0.25">
      <c r="A5" s="6"/>
      <c r="B5" s="2" t="s">
        <v>10</v>
      </c>
      <c r="C5" s="8">
        <v>20</v>
      </c>
      <c r="D5" s="9">
        <v>23</v>
      </c>
      <c r="E5" s="8">
        <v>66</v>
      </c>
      <c r="F5" s="8">
        <v>2</v>
      </c>
      <c r="G5" s="13">
        <f t="shared" si="1"/>
        <v>0.85652173913043483</v>
      </c>
      <c r="H5" s="14">
        <f t="shared" si="2"/>
        <v>0.14347826086956522</v>
      </c>
      <c r="I5" s="14">
        <f t="shared" si="3"/>
        <v>4.3478260869565218E-3</v>
      </c>
      <c r="J5" s="15">
        <f t="shared" si="0"/>
        <v>0.1</v>
      </c>
    </row>
    <row r="6" spans="1:10" x14ac:dyDescent="0.25">
      <c r="A6" s="6"/>
      <c r="B6" s="2" t="s">
        <v>11</v>
      </c>
      <c r="C6" s="8">
        <v>3</v>
      </c>
      <c r="D6" s="9">
        <v>23</v>
      </c>
      <c r="E6" s="8">
        <v>1</v>
      </c>
      <c r="F6" s="8">
        <v>0</v>
      </c>
      <c r="G6" s="13">
        <f t="shared" si="1"/>
        <v>0.98550724637681164</v>
      </c>
      <c r="H6" s="14">
        <f t="shared" si="2"/>
        <v>1.4492753623188406E-2</v>
      </c>
      <c r="I6" s="14">
        <f t="shared" si="3"/>
        <v>0</v>
      </c>
      <c r="J6" s="15">
        <f t="shared" si="0"/>
        <v>0</v>
      </c>
    </row>
    <row r="7" spans="1:10" x14ac:dyDescent="0.25">
      <c r="A7" s="6"/>
      <c r="B7" s="2" t="s">
        <v>12</v>
      </c>
      <c r="C7" s="8">
        <v>8</v>
      </c>
      <c r="D7" s="9">
        <v>23</v>
      </c>
      <c r="E7" s="8">
        <v>20</v>
      </c>
      <c r="F7" s="8">
        <v>11</v>
      </c>
      <c r="G7" s="13">
        <f t="shared" si="1"/>
        <v>0.89130434782608692</v>
      </c>
      <c r="H7" s="14">
        <f t="shared" si="2"/>
        <v>0.10869565217391304</v>
      </c>
      <c r="I7" s="14">
        <f t="shared" si="3"/>
        <v>5.9782608695652176E-2</v>
      </c>
      <c r="J7" s="15">
        <f t="shared" si="0"/>
        <v>1.375</v>
      </c>
    </row>
    <row r="8" spans="1:10" x14ac:dyDescent="0.25">
      <c r="A8" s="6"/>
      <c r="B8" s="2" t="s">
        <v>13</v>
      </c>
      <c r="C8" s="8">
        <v>11</v>
      </c>
      <c r="D8" s="9">
        <v>23</v>
      </c>
      <c r="E8" s="8">
        <v>20</v>
      </c>
      <c r="F8" s="8">
        <v>0</v>
      </c>
      <c r="G8" s="13">
        <f t="shared" si="1"/>
        <v>0.92094861660079053</v>
      </c>
      <c r="H8" s="14">
        <f t="shared" si="2"/>
        <v>7.9051383399209488E-2</v>
      </c>
      <c r="I8" s="14">
        <f t="shared" si="3"/>
        <v>0</v>
      </c>
      <c r="J8" s="15">
        <f t="shared" si="0"/>
        <v>0</v>
      </c>
    </row>
    <row r="9" spans="1:10" x14ac:dyDescent="0.25">
      <c r="A9" s="6">
        <v>1</v>
      </c>
      <c r="B9" s="2" t="s">
        <v>14</v>
      </c>
      <c r="C9" s="8">
        <v>9</v>
      </c>
      <c r="D9" s="9">
        <v>23</v>
      </c>
      <c r="E9" s="8">
        <v>35</v>
      </c>
      <c r="F9" s="8">
        <v>0</v>
      </c>
      <c r="G9" s="13">
        <f t="shared" si="1"/>
        <v>0.83091787439613529</v>
      </c>
      <c r="H9" s="14">
        <f t="shared" si="2"/>
        <v>0.16908212560386474</v>
      </c>
      <c r="I9" s="14">
        <f t="shared" si="3"/>
        <v>0</v>
      </c>
      <c r="J9" s="15">
        <f t="shared" si="0"/>
        <v>0</v>
      </c>
    </row>
    <row r="10" spans="1:10" x14ac:dyDescent="0.25">
      <c r="A10" s="6"/>
      <c r="B10" s="2" t="s">
        <v>15</v>
      </c>
      <c r="C10" s="8">
        <v>13</v>
      </c>
      <c r="D10" s="9">
        <v>23</v>
      </c>
      <c r="E10" s="8">
        <v>31</v>
      </c>
      <c r="F10" s="8">
        <v>3</v>
      </c>
      <c r="G10" s="13">
        <f t="shared" si="1"/>
        <v>0.89632107023411367</v>
      </c>
      <c r="H10" s="14">
        <f t="shared" si="2"/>
        <v>0.10367892976588629</v>
      </c>
      <c r="I10" s="14">
        <f t="shared" si="3"/>
        <v>1.0033444816053512E-2</v>
      </c>
      <c r="J10" s="15">
        <f t="shared" si="0"/>
        <v>0.23076923076923078</v>
      </c>
    </row>
    <row r="11" spans="1:10" x14ac:dyDescent="0.25">
      <c r="A11" s="6">
        <v>2</v>
      </c>
      <c r="B11" s="2" t="s">
        <v>16</v>
      </c>
      <c r="C11" s="8">
        <v>9</v>
      </c>
      <c r="D11" s="9">
        <v>23</v>
      </c>
      <c r="E11" s="8">
        <v>30</v>
      </c>
      <c r="F11" s="8">
        <v>1</v>
      </c>
      <c r="G11" s="13">
        <f t="shared" si="1"/>
        <v>0.85507246376811596</v>
      </c>
      <c r="H11" s="14">
        <f t="shared" si="2"/>
        <v>0.14492753623188406</v>
      </c>
      <c r="I11" s="14">
        <f t="shared" si="3"/>
        <v>4.830917874396135E-3</v>
      </c>
      <c r="J11" s="15">
        <f t="shared" si="0"/>
        <v>0.1111111111111111</v>
      </c>
    </row>
    <row r="12" spans="1:10" x14ac:dyDescent="0.25">
      <c r="A12" s="6"/>
      <c r="B12" s="2" t="s">
        <v>17</v>
      </c>
      <c r="C12" s="8">
        <v>15</v>
      </c>
      <c r="D12" s="9">
        <v>23</v>
      </c>
      <c r="E12" s="8">
        <v>31</v>
      </c>
      <c r="F12" s="8">
        <v>0</v>
      </c>
      <c r="G12" s="13">
        <f t="shared" si="1"/>
        <v>0.91014492753623188</v>
      </c>
      <c r="H12" s="14">
        <f t="shared" si="2"/>
        <v>8.9855072463768115E-2</v>
      </c>
      <c r="I12" s="14">
        <f t="shared" si="3"/>
        <v>0</v>
      </c>
      <c r="J12" s="15">
        <f t="shared" si="0"/>
        <v>0</v>
      </c>
    </row>
    <row r="13" spans="1:10" x14ac:dyDescent="0.25">
      <c r="A13" s="6"/>
      <c r="B13" s="2" t="s">
        <v>18</v>
      </c>
      <c r="C13" s="8">
        <v>7</v>
      </c>
      <c r="D13" s="9">
        <v>23</v>
      </c>
      <c r="E13" s="8">
        <v>29</v>
      </c>
      <c r="F13" s="8">
        <v>21</v>
      </c>
      <c r="G13" s="13">
        <f t="shared" si="1"/>
        <v>0.81987577639751552</v>
      </c>
      <c r="H13" s="14">
        <f t="shared" si="2"/>
        <v>0.18012422360248448</v>
      </c>
      <c r="I13" s="14">
        <f t="shared" si="3"/>
        <v>0.13043478260869565</v>
      </c>
      <c r="J13" s="15">
        <f t="shared" si="0"/>
        <v>3</v>
      </c>
    </row>
    <row r="14" spans="1:10" x14ac:dyDescent="0.25">
      <c r="A14" s="6"/>
      <c r="B14" s="2" t="s">
        <v>19</v>
      </c>
      <c r="C14" s="8">
        <v>9</v>
      </c>
      <c r="D14" s="9">
        <v>23</v>
      </c>
      <c r="E14" s="8">
        <v>9</v>
      </c>
      <c r="F14" s="8">
        <v>0</v>
      </c>
      <c r="G14" s="13">
        <f t="shared" si="1"/>
        <v>0.95652173913043481</v>
      </c>
      <c r="H14" s="14">
        <f t="shared" si="2"/>
        <v>4.3478260869565216E-2</v>
      </c>
      <c r="I14" s="14">
        <f t="shared" si="3"/>
        <v>0</v>
      </c>
      <c r="J14" s="15">
        <f t="shared" si="0"/>
        <v>0</v>
      </c>
    </row>
    <row r="15" spans="1:10" x14ac:dyDescent="0.25">
      <c r="A15" s="6"/>
      <c r="B15" s="2" t="s">
        <v>20</v>
      </c>
      <c r="C15" s="8">
        <v>4</v>
      </c>
      <c r="D15" s="9">
        <v>23</v>
      </c>
      <c r="E15" s="8">
        <v>9</v>
      </c>
      <c r="F15" s="8">
        <v>2</v>
      </c>
      <c r="G15" s="13">
        <f t="shared" si="1"/>
        <v>0.90217391304347827</v>
      </c>
      <c r="H15" s="14">
        <f t="shared" si="2"/>
        <v>9.7826086956521743E-2</v>
      </c>
      <c r="I15" s="14">
        <f t="shared" si="3"/>
        <v>2.1739130434782608E-2</v>
      </c>
      <c r="J15" s="15">
        <f t="shared" si="0"/>
        <v>0.5</v>
      </c>
    </row>
    <row r="16" spans="1:10" x14ac:dyDescent="0.25">
      <c r="A16" s="6"/>
      <c r="B16" s="2" t="s">
        <v>21</v>
      </c>
      <c r="C16" s="8">
        <v>15</v>
      </c>
      <c r="D16" s="9">
        <v>23</v>
      </c>
      <c r="E16" s="8">
        <v>63</v>
      </c>
      <c r="F16" s="8">
        <v>14</v>
      </c>
      <c r="G16" s="13">
        <f t="shared" si="1"/>
        <v>0.81739130434782614</v>
      </c>
      <c r="H16" s="14">
        <f t="shared" si="2"/>
        <v>0.18260869565217391</v>
      </c>
      <c r="I16" s="14">
        <f t="shared" si="3"/>
        <v>4.0579710144927533E-2</v>
      </c>
      <c r="J16" s="15">
        <f t="shared" si="0"/>
        <v>0.93333333333333335</v>
      </c>
    </row>
    <row r="17" spans="1:10" x14ac:dyDescent="0.25">
      <c r="A17" s="6"/>
      <c r="B17" s="2" t="s">
        <v>27</v>
      </c>
      <c r="C17" s="8">
        <v>1</v>
      </c>
      <c r="D17" s="9">
        <v>23</v>
      </c>
      <c r="E17" s="8">
        <v>4</v>
      </c>
      <c r="F17" s="8">
        <v>0</v>
      </c>
      <c r="G17" s="13">
        <f t="shared" ref="G17" si="4">(D17*C17-E17)/(D17*C17)</f>
        <v>0.82608695652173914</v>
      </c>
      <c r="H17" s="14">
        <f t="shared" ref="H17" si="5">E17/(D17*C17)</f>
        <v>0.17391304347826086</v>
      </c>
      <c r="I17" s="14">
        <f t="shared" ref="I17" si="6">F17/(D17*C17)</f>
        <v>0</v>
      </c>
      <c r="J17" s="15">
        <f t="shared" ref="J17" si="7">F17/C17</f>
        <v>0</v>
      </c>
    </row>
    <row r="18" spans="1:10" x14ac:dyDescent="0.25">
      <c r="A18" s="6"/>
      <c r="B18" s="2" t="s">
        <v>22</v>
      </c>
      <c r="C18" s="8">
        <v>3</v>
      </c>
      <c r="D18" s="9">
        <v>23</v>
      </c>
      <c r="E18" s="8">
        <v>15</v>
      </c>
      <c r="F18" s="8">
        <v>2</v>
      </c>
      <c r="G18" s="13">
        <f t="shared" ref="G18:G23" si="8">(D18*C18-E18)/(D18*C18)</f>
        <v>0.78260869565217395</v>
      </c>
      <c r="H18" s="14">
        <f t="shared" ref="H18:H23" si="9">E18/(D18*C18)</f>
        <v>0.21739130434782608</v>
      </c>
      <c r="I18" s="14">
        <f t="shared" ref="I18:I23" si="10">F18/(D18*C18)</f>
        <v>2.8985507246376812E-2</v>
      </c>
      <c r="J18" s="15">
        <f t="shared" si="0"/>
        <v>0.66666666666666663</v>
      </c>
    </row>
    <row r="19" spans="1:10" x14ac:dyDescent="0.25">
      <c r="A19" s="6"/>
      <c r="B19" s="2" t="s">
        <v>30</v>
      </c>
      <c r="C19" s="8">
        <v>9</v>
      </c>
      <c r="D19" s="9">
        <v>23</v>
      </c>
      <c r="E19" s="8">
        <v>43</v>
      </c>
      <c r="F19" s="8">
        <v>20</v>
      </c>
      <c r="G19" s="13">
        <f t="shared" si="8"/>
        <v>0.79227053140096615</v>
      </c>
      <c r="H19" s="14">
        <f t="shared" si="9"/>
        <v>0.20772946859903382</v>
      </c>
      <c r="I19" s="14">
        <f t="shared" si="10"/>
        <v>9.6618357487922704E-2</v>
      </c>
      <c r="J19" s="15">
        <f t="shared" si="0"/>
        <v>2.2222222222222223</v>
      </c>
    </row>
    <row r="20" spans="1:10" x14ac:dyDescent="0.25">
      <c r="A20" s="6"/>
      <c r="B20" s="2" t="s">
        <v>23</v>
      </c>
      <c r="C20" s="8">
        <v>10</v>
      </c>
      <c r="D20" s="9">
        <v>23</v>
      </c>
      <c r="E20" s="8">
        <v>12</v>
      </c>
      <c r="F20" s="8">
        <v>2</v>
      </c>
      <c r="G20" s="13">
        <f t="shared" si="8"/>
        <v>0.94782608695652171</v>
      </c>
      <c r="H20" s="14">
        <f t="shared" si="9"/>
        <v>5.2173913043478258E-2</v>
      </c>
      <c r="I20" s="14">
        <f t="shared" si="10"/>
        <v>8.6956521739130436E-3</v>
      </c>
      <c r="J20" s="15">
        <f t="shared" si="0"/>
        <v>0.2</v>
      </c>
    </row>
    <row r="21" spans="1:10" x14ac:dyDescent="0.25">
      <c r="A21" s="6"/>
      <c r="B21" s="2" t="s">
        <v>24</v>
      </c>
      <c r="C21" s="8">
        <v>2</v>
      </c>
      <c r="D21" s="9">
        <v>23</v>
      </c>
      <c r="E21" s="8">
        <v>8</v>
      </c>
      <c r="F21" s="8">
        <v>3</v>
      </c>
      <c r="G21" s="13">
        <f t="shared" si="8"/>
        <v>0.82608695652173914</v>
      </c>
      <c r="H21" s="14">
        <f t="shared" si="9"/>
        <v>0.17391304347826086</v>
      </c>
      <c r="I21" s="14">
        <f t="shared" si="10"/>
        <v>6.5217391304347824E-2</v>
      </c>
      <c r="J21" s="15">
        <f t="shared" si="0"/>
        <v>1.5</v>
      </c>
    </row>
    <row r="22" spans="1:10" x14ac:dyDescent="0.25">
      <c r="A22" s="6"/>
      <c r="B22" s="2" t="s">
        <v>25</v>
      </c>
      <c r="C22" s="8">
        <v>3</v>
      </c>
      <c r="D22" s="9">
        <v>23</v>
      </c>
      <c r="E22" s="8">
        <v>6</v>
      </c>
      <c r="F22" s="8">
        <v>2</v>
      </c>
      <c r="G22" s="13">
        <f>(D22*C22-E22)/(D22*C22)</f>
        <v>0.91304347826086951</v>
      </c>
      <c r="H22" s="14">
        <f>E22/(D22*C22)</f>
        <v>8.6956521739130432E-2</v>
      </c>
      <c r="I22" s="14">
        <f>F22/(D22*C22)</f>
        <v>2.8985507246376812E-2</v>
      </c>
      <c r="J22" s="15">
        <f t="shared" si="0"/>
        <v>0.66666666666666663</v>
      </c>
    </row>
    <row r="23" spans="1:10" s="5" customFormat="1" x14ac:dyDescent="0.25">
      <c r="A23" s="4"/>
      <c r="B23" s="3" t="s">
        <v>26</v>
      </c>
      <c r="C23" s="17">
        <f>SUM(C2:C22)</f>
        <v>166</v>
      </c>
      <c r="D23" s="9">
        <v>23</v>
      </c>
      <c r="E23" s="17">
        <f>SUM(E2:E22)</f>
        <v>466</v>
      </c>
      <c r="F23" s="17">
        <f>SUM(F2:F22)</f>
        <v>106</v>
      </c>
      <c r="G23" s="16">
        <f t="shared" si="8"/>
        <v>0.87794656888423261</v>
      </c>
      <c r="H23" s="18">
        <f t="shared" si="9"/>
        <v>0.12205343111576741</v>
      </c>
      <c r="I23" s="18">
        <f t="shared" si="10"/>
        <v>2.7763226820324779E-2</v>
      </c>
      <c r="J23" s="19">
        <f t="shared" si="0"/>
        <v>0.63855421686746983</v>
      </c>
    </row>
    <row r="25" spans="1:10" x14ac:dyDescent="0.25">
      <c r="A25" s="20"/>
      <c r="B25" s="21"/>
    </row>
    <row r="26" spans="1:10" x14ac:dyDescent="0.25">
      <c r="A26" s="20">
        <v>1</v>
      </c>
      <c r="B26" s="21" t="s">
        <v>31</v>
      </c>
      <c r="C26" s="21"/>
      <c r="D26" s="21"/>
      <c r="E26" s="21"/>
      <c r="F26" s="21"/>
    </row>
    <row r="27" spans="1:10" x14ac:dyDescent="0.25">
      <c r="A27" s="22">
        <v>2</v>
      </c>
      <c r="B27" s="21" t="s">
        <v>32</v>
      </c>
    </row>
    <row r="28" spans="1:10" x14ac:dyDescent="0.25">
      <c r="A28" s="22">
        <v>3</v>
      </c>
      <c r="B28" s="21" t="s">
        <v>33</v>
      </c>
    </row>
    <row r="29" spans="1:10" x14ac:dyDescent="0.25">
      <c r="A29" s="22"/>
      <c r="B29" s="21"/>
    </row>
    <row r="30" spans="1:10" x14ac:dyDescent="0.25">
      <c r="A30" s="20"/>
      <c r="B30" s="21"/>
    </row>
  </sheetData>
  <pageMargins left="0.25" right="0.25" top="0.75" bottom="0.75" header="0.3" footer="0.3"/>
  <pageSetup paperSize="9" orientation="landscape" r:id="rId1"/>
  <headerFooter>
    <oddHeader>&amp;CSTATISTICHE ASSENZE MAGGIO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2020-02-11T15:23:35Z</cp:lastPrinted>
  <dcterms:created xsi:type="dcterms:W3CDTF">2013-06-18T08:19:41Z</dcterms:created>
  <dcterms:modified xsi:type="dcterms:W3CDTF">2020-02-12T09:16:37Z</dcterms:modified>
</cp:coreProperties>
</file>