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PROVVISOR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7" i="1" l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4" i="1"/>
  <c r="Z35" i="1"/>
  <c r="Z36" i="1"/>
  <c r="Z37" i="1"/>
  <c r="Z38" i="1"/>
  <c r="Z40" i="1"/>
  <c r="Z41" i="1"/>
  <c r="Z42" i="1"/>
  <c r="Z43" i="1"/>
  <c r="Z44" i="1"/>
  <c r="Z45" i="1"/>
  <c r="Z46" i="1"/>
  <c r="Z47" i="1"/>
  <c r="Z48" i="1"/>
  <c r="Z49" i="1"/>
  <c r="Z51" i="1"/>
  <c r="Z52" i="1"/>
  <c r="Z53" i="1"/>
  <c r="Z54" i="1"/>
  <c r="Z55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5" i="1"/>
  <c r="Z96" i="1"/>
  <c r="Z97" i="1"/>
  <c r="Z98" i="1"/>
  <c r="Z99" i="1"/>
  <c r="Z100" i="1"/>
  <c r="Z101" i="1"/>
  <c r="Z103" i="1"/>
  <c r="Z104" i="1"/>
  <c r="Z105" i="1"/>
  <c r="Z106" i="1"/>
  <c r="Z108" i="1"/>
  <c r="Z110" i="1"/>
  <c r="Z111" i="1"/>
  <c r="Z112" i="1"/>
  <c r="Z113" i="1"/>
  <c r="Z114" i="1"/>
  <c r="Z115" i="1"/>
  <c r="Z16" i="1"/>
  <c r="V28" i="1" l="1"/>
  <c r="V23" i="1"/>
  <c r="V17" i="1"/>
  <c r="V94" i="1"/>
  <c r="V60" i="1"/>
  <c r="V96" i="1"/>
  <c r="V30" i="1"/>
  <c r="V83" i="1"/>
  <c r="V35" i="1"/>
  <c r="V53" i="1"/>
  <c r="V84" i="1"/>
  <c r="V42" i="1"/>
  <c r="V48" i="1"/>
  <c r="V36" i="1"/>
  <c r="V85" i="1"/>
  <c r="V115" i="1"/>
  <c r="V81" i="1"/>
  <c r="V46" i="1"/>
  <c r="V18" i="1"/>
  <c r="V54" i="1"/>
  <c r="V21" i="1"/>
  <c r="V86" i="1"/>
  <c r="V22" i="1"/>
  <c r="V40" i="1"/>
  <c r="V55" i="1"/>
  <c r="V79" i="1"/>
  <c r="V43" i="1"/>
  <c r="V24" i="1"/>
  <c r="V29" i="1"/>
  <c r="V61" i="1"/>
  <c r="V33" i="1"/>
  <c r="V109" i="1"/>
  <c r="V87" i="1"/>
  <c r="V97" i="1"/>
  <c r="V62" i="1"/>
  <c r="V63" i="1"/>
  <c r="V80" i="1"/>
  <c r="V88" i="1"/>
  <c r="V74" i="1"/>
  <c r="V89" i="1"/>
  <c r="V76" i="1"/>
  <c r="V26" i="1"/>
  <c r="V56" i="1"/>
  <c r="V90" i="1"/>
  <c r="V34" i="1"/>
  <c r="V57" i="1"/>
  <c r="V37" i="1"/>
  <c r="V49" i="1"/>
  <c r="V105" i="1"/>
  <c r="V107" i="1"/>
  <c r="V111" i="1"/>
  <c r="V103" i="1"/>
  <c r="V104" i="1"/>
  <c r="V27" i="1"/>
  <c r="V95" i="1"/>
  <c r="V100" i="1"/>
  <c r="V82" i="1"/>
  <c r="V106" i="1"/>
  <c r="V110" i="1"/>
  <c r="V75" i="1"/>
  <c r="V98" i="1"/>
  <c r="V16" i="1"/>
  <c r="V39" i="1"/>
  <c r="V108" i="1"/>
  <c r="V102" i="1"/>
  <c r="V112" i="1"/>
  <c r="V44" i="1"/>
  <c r="V101" i="1"/>
  <c r="V25" i="1"/>
  <c r="V50" i="1"/>
  <c r="V58" i="1"/>
  <c r="V38" i="1"/>
  <c r="V72" i="1"/>
  <c r="V77" i="1"/>
  <c r="V92" i="1"/>
  <c r="V51" i="1"/>
  <c r="V64" i="1"/>
  <c r="V47" i="1"/>
  <c r="V52" i="1"/>
  <c r="V99" i="1"/>
  <c r="V31" i="1"/>
  <c r="V70" i="1"/>
  <c r="V32" i="1"/>
  <c r="V114" i="1"/>
  <c r="V59" i="1"/>
  <c r="V78" i="1"/>
  <c r="V19" i="1"/>
  <c r="V41" i="1"/>
  <c r="V71" i="1"/>
  <c r="V113" i="1"/>
  <c r="V65" i="1"/>
  <c r="V45" i="1"/>
  <c r="V66" i="1"/>
  <c r="V67" i="1"/>
  <c r="V93" i="1"/>
  <c r="V91" i="1"/>
  <c r="V68" i="1"/>
  <c r="V69" i="1"/>
  <c r="V20" i="1"/>
  <c r="V73" i="1"/>
  <c r="O28" i="1"/>
  <c r="O23" i="1"/>
  <c r="O17" i="1"/>
  <c r="O94" i="1"/>
  <c r="O60" i="1"/>
  <c r="O96" i="1"/>
  <c r="O30" i="1"/>
  <c r="O83" i="1"/>
  <c r="O35" i="1"/>
  <c r="O53" i="1"/>
  <c r="O84" i="1"/>
  <c r="O42" i="1"/>
  <c r="O48" i="1"/>
  <c r="O36" i="1"/>
  <c r="O85" i="1"/>
  <c r="O115" i="1"/>
  <c r="O81" i="1"/>
  <c r="O46" i="1"/>
  <c r="O18" i="1"/>
  <c r="O54" i="1"/>
  <c r="O21" i="1"/>
  <c r="O86" i="1"/>
  <c r="O22" i="1"/>
  <c r="O40" i="1"/>
  <c r="O55" i="1"/>
  <c r="O79" i="1"/>
  <c r="O43" i="1"/>
  <c r="O24" i="1"/>
  <c r="O29" i="1"/>
  <c r="O61" i="1"/>
  <c r="O33" i="1"/>
  <c r="O109" i="1"/>
  <c r="O87" i="1"/>
  <c r="O97" i="1"/>
  <c r="O62" i="1"/>
  <c r="O63" i="1"/>
  <c r="O80" i="1"/>
  <c r="O88" i="1"/>
  <c r="O74" i="1"/>
  <c r="O89" i="1"/>
  <c r="O76" i="1"/>
  <c r="O26" i="1"/>
  <c r="O56" i="1"/>
  <c r="O90" i="1"/>
  <c r="O34" i="1"/>
  <c r="O57" i="1"/>
  <c r="O37" i="1"/>
  <c r="O49" i="1"/>
  <c r="O105" i="1"/>
  <c r="O107" i="1"/>
  <c r="O111" i="1"/>
  <c r="O103" i="1"/>
  <c r="O104" i="1"/>
  <c r="O27" i="1"/>
  <c r="O95" i="1"/>
  <c r="O100" i="1"/>
  <c r="O82" i="1"/>
  <c r="O106" i="1"/>
  <c r="O110" i="1"/>
  <c r="O75" i="1"/>
  <c r="O98" i="1"/>
  <c r="O16" i="1"/>
  <c r="O39" i="1"/>
  <c r="O108" i="1"/>
  <c r="O102" i="1"/>
  <c r="O112" i="1"/>
  <c r="O44" i="1"/>
  <c r="O101" i="1"/>
  <c r="O25" i="1"/>
  <c r="O50" i="1"/>
  <c r="O58" i="1"/>
  <c r="O38" i="1"/>
  <c r="O72" i="1"/>
  <c r="O77" i="1"/>
  <c r="O92" i="1"/>
  <c r="O51" i="1"/>
  <c r="O64" i="1"/>
  <c r="O47" i="1"/>
  <c r="O52" i="1"/>
  <c r="O99" i="1"/>
  <c r="O31" i="1"/>
  <c r="O70" i="1"/>
  <c r="O32" i="1"/>
  <c r="O114" i="1"/>
  <c r="O59" i="1"/>
  <c r="O78" i="1"/>
  <c r="O19" i="1"/>
  <c r="O41" i="1"/>
  <c r="O71" i="1"/>
  <c r="O113" i="1"/>
  <c r="O65" i="1"/>
  <c r="O45" i="1"/>
  <c r="O66" i="1"/>
  <c r="O67" i="1"/>
  <c r="O93" i="1"/>
  <c r="O91" i="1"/>
  <c r="O68" i="1"/>
  <c r="O69" i="1"/>
  <c r="O20" i="1"/>
  <c r="O73" i="1"/>
  <c r="J28" i="1"/>
  <c r="J23" i="1"/>
  <c r="J17" i="1"/>
  <c r="J94" i="1"/>
  <c r="J60" i="1"/>
  <c r="J96" i="1"/>
  <c r="J30" i="1"/>
  <c r="J83" i="1"/>
  <c r="J35" i="1"/>
  <c r="J53" i="1"/>
  <c r="J84" i="1"/>
  <c r="J42" i="1"/>
  <c r="J48" i="1"/>
  <c r="J36" i="1"/>
  <c r="J85" i="1"/>
  <c r="J115" i="1"/>
  <c r="J81" i="1"/>
  <c r="J46" i="1"/>
  <c r="J18" i="1"/>
  <c r="J54" i="1"/>
  <c r="J21" i="1"/>
  <c r="J86" i="1"/>
  <c r="J22" i="1"/>
  <c r="J40" i="1"/>
  <c r="J55" i="1"/>
  <c r="J79" i="1"/>
  <c r="J43" i="1"/>
  <c r="J24" i="1"/>
  <c r="J29" i="1"/>
  <c r="J61" i="1"/>
  <c r="J33" i="1"/>
  <c r="J109" i="1"/>
  <c r="J87" i="1"/>
  <c r="J97" i="1"/>
  <c r="J62" i="1"/>
  <c r="J63" i="1"/>
  <c r="J80" i="1"/>
  <c r="J88" i="1"/>
  <c r="J74" i="1"/>
  <c r="J89" i="1"/>
  <c r="J76" i="1"/>
  <c r="J26" i="1"/>
  <c r="J56" i="1"/>
  <c r="J90" i="1"/>
  <c r="J34" i="1"/>
  <c r="J57" i="1"/>
  <c r="J37" i="1"/>
  <c r="J49" i="1"/>
  <c r="J105" i="1"/>
  <c r="J107" i="1"/>
  <c r="J111" i="1"/>
  <c r="J103" i="1"/>
  <c r="J104" i="1"/>
  <c r="J27" i="1"/>
  <c r="J95" i="1"/>
  <c r="J100" i="1"/>
  <c r="J82" i="1"/>
  <c r="J106" i="1"/>
  <c r="J110" i="1"/>
  <c r="J75" i="1"/>
  <c r="J98" i="1"/>
  <c r="J16" i="1"/>
  <c r="J39" i="1"/>
  <c r="J108" i="1"/>
  <c r="J102" i="1"/>
  <c r="J112" i="1"/>
  <c r="J44" i="1"/>
  <c r="J101" i="1"/>
  <c r="J25" i="1"/>
  <c r="J50" i="1"/>
  <c r="J58" i="1"/>
  <c r="J38" i="1"/>
  <c r="J72" i="1"/>
  <c r="J77" i="1"/>
  <c r="J92" i="1"/>
  <c r="J51" i="1"/>
  <c r="J64" i="1"/>
  <c r="J47" i="1"/>
  <c r="J52" i="1"/>
  <c r="J99" i="1"/>
  <c r="J31" i="1"/>
  <c r="J70" i="1"/>
  <c r="J32" i="1"/>
  <c r="J114" i="1"/>
  <c r="J59" i="1"/>
  <c r="J78" i="1"/>
  <c r="J19" i="1"/>
  <c r="J41" i="1"/>
  <c r="J71" i="1"/>
  <c r="J113" i="1"/>
  <c r="J65" i="1"/>
  <c r="J45" i="1"/>
  <c r="J66" i="1"/>
  <c r="J67" i="1"/>
  <c r="J93" i="1"/>
  <c r="J91" i="1"/>
  <c r="J68" i="1"/>
  <c r="J69" i="1"/>
  <c r="J20" i="1"/>
  <c r="J73" i="1"/>
  <c r="P68" i="1" l="1"/>
  <c r="P71" i="1"/>
  <c r="W71" i="1" s="1"/>
  <c r="P31" i="1"/>
  <c r="P72" i="1"/>
  <c r="P102" i="1"/>
  <c r="P82" i="1"/>
  <c r="W82" i="1" s="1"/>
  <c r="P105" i="1"/>
  <c r="W105" i="1" s="1"/>
  <c r="P76" i="1"/>
  <c r="W76" i="1" s="1"/>
  <c r="P87" i="1"/>
  <c r="W87" i="1" s="1"/>
  <c r="P55" i="1"/>
  <c r="W55" i="1" s="1"/>
  <c r="P81" i="1"/>
  <c r="P35" i="1"/>
  <c r="P28" i="1"/>
  <c r="W28" i="1" s="1"/>
  <c r="P91" i="1"/>
  <c r="W91" i="1" s="1"/>
  <c r="P41" i="1"/>
  <c r="W41" i="1" s="1"/>
  <c r="P99" i="1"/>
  <c r="W99" i="1" s="1"/>
  <c r="P108" i="1"/>
  <c r="W108" i="1" s="1"/>
  <c r="P100" i="1"/>
  <c r="W100" i="1" s="1"/>
  <c r="P49" i="1"/>
  <c r="W49" i="1" s="1"/>
  <c r="P89" i="1"/>
  <c r="W89" i="1" s="1"/>
  <c r="P109" i="1"/>
  <c r="W109" i="1" s="1"/>
  <c r="Z109" i="1" s="1"/>
  <c r="P40" i="1"/>
  <c r="W40" i="1" s="1"/>
  <c r="P115" i="1"/>
  <c r="W115" i="1" s="1"/>
  <c r="P83" i="1"/>
  <c r="W83" i="1" s="1"/>
  <c r="P38" i="1"/>
  <c r="W38" i="1" s="1"/>
  <c r="P67" i="1"/>
  <c r="W67" i="1" s="1"/>
  <c r="P78" i="1"/>
  <c r="W78" i="1" s="1"/>
  <c r="P50" i="1"/>
  <c r="W50" i="1" s="1"/>
  <c r="Z50" i="1" s="1"/>
  <c r="P16" i="1"/>
  <c r="W16" i="1" s="1"/>
  <c r="P27" i="1"/>
  <c r="W27" i="1" s="1"/>
  <c r="P57" i="1"/>
  <c r="W57" i="1" s="1"/>
  <c r="P88" i="1"/>
  <c r="W88" i="1" s="1"/>
  <c r="P61" i="1"/>
  <c r="W61" i="1" s="1"/>
  <c r="P86" i="1"/>
  <c r="W86" i="1" s="1"/>
  <c r="P36" i="1"/>
  <c r="W36" i="1" s="1"/>
  <c r="P96" i="1"/>
  <c r="W96" i="1" s="1"/>
  <c r="P66" i="1"/>
  <c r="W66" i="1" s="1"/>
  <c r="P59" i="1"/>
  <c r="W59" i="1" s="1"/>
  <c r="P64" i="1"/>
  <c r="W64" i="1" s="1"/>
  <c r="P25" i="1"/>
  <c r="W25" i="1" s="1"/>
  <c r="P98" i="1"/>
  <c r="W98" i="1" s="1"/>
  <c r="P34" i="1"/>
  <c r="W34" i="1" s="1"/>
  <c r="P80" i="1"/>
  <c r="W80" i="1" s="1"/>
  <c r="P29" i="1"/>
  <c r="W29" i="1" s="1"/>
  <c r="P21" i="1"/>
  <c r="W21" i="1" s="1"/>
  <c r="P101" i="1"/>
  <c r="W101" i="1" s="1"/>
  <c r="P114" i="1"/>
  <c r="W114" i="1" s="1"/>
  <c r="P54" i="1"/>
  <c r="W54" i="1" s="1"/>
  <c r="P45" i="1"/>
  <c r="W45" i="1" s="1"/>
  <c r="P51" i="1"/>
  <c r="W51" i="1" s="1"/>
  <c r="P75" i="1"/>
  <c r="W75" i="1" s="1"/>
  <c r="P90" i="1"/>
  <c r="W90" i="1" s="1"/>
  <c r="P24" i="1"/>
  <c r="W24" i="1" s="1"/>
  <c r="P94" i="1"/>
  <c r="W94" i="1" s="1"/>
  <c r="Z94" i="1" s="1"/>
  <c r="P73" i="1"/>
  <c r="W73" i="1" s="1"/>
  <c r="P63" i="1"/>
  <c r="W63" i="1" s="1"/>
  <c r="P42" i="1"/>
  <c r="W42" i="1" s="1"/>
  <c r="W68" i="1"/>
  <c r="W31" i="1"/>
  <c r="W72" i="1"/>
  <c r="W102" i="1"/>
  <c r="Z102" i="1" s="1"/>
  <c r="W81" i="1"/>
  <c r="W35" i="1"/>
  <c r="P93" i="1"/>
  <c r="W93" i="1" s="1"/>
  <c r="P19" i="1"/>
  <c r="W19" i="1" s="1"/>
  <c r="P52" i="1"/>
  <c r="W52" i="1" s="1"/>
  <c r="P58" i="1"/>
  <c r="W58" i="1" s="1"/>
  <c r="P39" i="1"/>
  <c r="W39" i="1" s="1"/>
  <c r="Z39" i="1" s="1"/>
  <c r="P37" i="1"/>
  <c r="W37" i="1" s="1"/>
  <c r="P74" i="1"/>
  <c r="W74" i="1" s="1"/>
  <c r="P33" i="1"/>
  <c r="W33" i="1" s="1"/>
  <c r="Z33" i="1" s="1"/>
  <c r="P22" i="1"/>
  <c r="W22" i="1" s="1"/>
  <c r="P85" i="1"/>
  <c r="W85" i="1" s="1"/>
  <c r="P30" i="1"/>
  <c r="W30" i="1" s="1"/>
  <c r="P92" i="1"/>
  <c r="W92" i="1" s="1"/>
  <c r="P44" i="1"/>
  <c r="W44" i="1" s="1"/>
  <c r="P110" i="1"/>
  <c r="W110" i="1" s="1"/>
  <c r="P111" i="1"/>
  <c r="W111" i="1" s="1"/>
  <c r="P56" i="1"/>
  <c r="W56" i="1" s="1"/>
  <c r="Z56" i="1" s="1"/>
  <c r="P62" i="1"/>
  <c r="W62" i="1" s="1"/>
  <c r="P43" i="1"/>
  <c r="W43" i="1" s="1"/>
  <c r="P18" i="1"/>
  <c r="W18" i="1" s="1"/>
  <c r="P84" i="1"/>
  <c r="W84" i="1" s="1"/>
  <c r="P17" i="1"/>
  <c r="W17" i="1" s="1"/>
  <c r="P107" i="1"/>
  <c r="W107" i="1" s="1"/>
  <c r="Z107" i="1" s="1"/>
  <c r="P26" i="1"/>
  <c r="W26" i="1" s="1"/>
  <c r="P97" i="1"/>
  <c r="W97" i="1" s="1"/>
  <c r="P79" i="1"/>
  <c r="W79" i="1" s="1"/>
  <c r="P46" i="1"/>
  <c r="W46" i="1" s="1"/>
  <c r="P53" i="1"/>
  <c r="W53" i="1" s="1"/>
  <c r="P104" i="1"/>
  <c r="W104" i="1" s="1"/>
  <c r="P48" i="1"/>
  <c r="W48" i="1" s="1"/>
  <c r="P60" i="1"/>
  <c r="W60" i="1" s="1"/>
  <c r="P20" i="1"/>
  <c r="W20" i="1" s="1"/>
  <c r="P65" i="1"/>
  <c r="W65" i="1" s="1"/>
  <c r="P32" i="1"/>
  <c r="W32" i="1" s="1"/>
  <c r="P69" i="1"/>
  <c r="W69" i="1" s="1"/>
  <c r="P113" i="1"/>
  <c r="W113" i="1" s="1"/>
  <c r="P70" i="1"/>
  <c r="W70" i="1" s="1"/>
  <c r="Z70" i="1" s="1"/>
  <c r="P77" i="1"/>
  <c r="W77" i="1" s="1"/>
  <c r="P112" i="1"/>
  <c r="W112" i="1" s="1"/>
  <c r="P106" i="1"/>
  <c r="W106" i="1" s="1"/>
  <c r="P23" i="1"/>
  <c r="W23" i="1" s="1"/>
  <c r="P47" i="1"/>
  <c r="W47" i="1" s="1"/>
  <c r="P103" i="1"/>
  <c r="W103" i="1" s="1"/>
  <c r="P95" i="1"/>
  <c r="W95" i="1" s="1"/>
</calcChain>
</file>

<file path=xl/sharedStrings.xml><?xml version="1.0" encoding="utf-8"?>
<sst xmlns="http://schemas.openxmlformats.org/spreadsheetml/2006/main" count="263" uniqueCount="191">
  <si>
    <t>PREMATR</t>
  </si>
  <si>
    <t>Catanzaro</t>
  </si>
  <si>
    <t>Cinquefrondi</t>
  </si>
  <si>
    <t>Chiaravalle Centrale</t>
  </si>
  <si>
    <t>Lamezia Terme</t>
  </si>
  <si>
    <t>Vibo Valentia</t>
  </si>
  <si>
    <t>Locri</t>
  </si>
  <si>
    <t>Soverato</t>
  </si>
  <si>
    <t>Soveria Mannelli</t>
  </si>
  <si>
    <t>Napoli</t>
  </si>
  <si>
    <t>Crotone</t>
  </si>
  <si>
    <t>Milano</t>
  </si>
  <si>
    <t>Cariati</t>
  </si>
  <si>
    <t>Tropea</t>
  </si>
  <si>
    <t>Castrovillari</t>
  </si>
  <si>
    <t>Pizzo</t>
  </si>
  <si>
    <t>Reggio Calabria</t>
  </si>
  <si>
    <t>Feltre</t>
  </si>
  <si>
    <t>Strongoli</t>
  </si>
  <si>
    <t>Roma</t>
  </si>
  <si>
    <t>Toksovo</t>
  </si>
  <si>
    <t>Cosenza</t>
  </si>
  <si>
    <t>Montreal</t>
  </si>
  <si>
    <t>Siderno</t>
  </si>
  <si>
    <t>Benestare</t>
  </si>
  <si>
    <t>Piano di Sorrento</t>
  </si>
  <si>
    <t>Melito di Porto Salvo</t>
  </si>
  <si>
    <t>Civita Castellana</t>
  </si>
  <si>
    <t>CODICE ALFANUMERICO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</si>
  <si>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</si>
  <si>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</si>
  <si>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</si>
  <si>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</si>
  <si>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</si>
  <si>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</si>
  <si>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</si>
  <si>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</si>
  <si>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</si>
  <si>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</si>
  <si>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</si>
  <si>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</si>
  <si>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C5BX0W8I2J5YWGF</t>
  </si>
  <si>
    <t>C5BX06LYJBH99SB</t>
  </si>
  <si>
    <t>C5BX0XB5J9KR883</t>
  </si>
  <si>
    <t>C5BX0MGI8ZE4QHD</t>
  </si>
  <si>
    <t>C5BX0V5XN667E65</t>
  </si>
  <si>
    <t>C5BX03P7CI54C3H</t>
  </si>
  <si>
    <t>C5BX0PMAP7JYK9B</t>
  </si>
  <si>
    <t>C5BX02SZ7YAVUUV</t>
  </si>
  <si>
    <t>C5BX04QT23N89U9</t>
  </si>
  <si>
    <t>C5BX0JS59JU38DA</t>
  </si>
  <si>
    <t>C5BX09AB78C7KT6</t>
  </si>
  <si>
    <t>C5BX0AEU5F5EHDA</t>
  </si>
  <si>
    <t>C5BX0AP6XMCJ5Z5</t>
  </si>
  <si>
    <t>C5BX0NHP7HD7YAS</t>
  </si>
  <si>
    <t>C5BX0NZLVCYCUDE</t>
  </si>
  <si>
    <t>C5BX02N7JAMY8VX</t>
  </si>
  <si>
    <t>C5BX0H86KJN9V6J</t>
  </si>
  <si>
    <t>C5BX0JS664XQN3J</t>
  </si>
  <si>
    <t>C5BX0PNUN88H2GN</t>
  </si>
  <si>
    <t>C5BX06QLE7DR2CC</t>
  </si>
  <si>
    <t>C5BX0MTYPGJD78S</t>
  </si>
  <si>
    <t xml:space="preserve">C5BX04ZDQ3WWS3X  </t>
  </si>
  <si>
    <t>C5BX0CS6PNAU7AE</t>
  </si>
  <si>
    <t>C5BX0KUW3HB6H95</t>
  </si>
  <si>
    <t>C5BX0YXIMPWEK89</t>
  </si>
  <si>
    <t>C5BX0JSH7TL4YAK</t>
  </si>
  <si>
    <t>C5BX0L795NU7KID</t>
  </si>
  <si>
    <t>C5BX0PL4GWZ2HIL</t>
  </si>
  <si>
    <t>C5BX03QRV4HXQCM</t>
  </si>
  <si>
    <t>C5BX064DB394MKR</t>
  </si>
  <si>
    <t>C5BX0MDSRAMWCNZ</t>
  </si>
  <si>
    <t>C5BX0V76R5HU27S</t>
  </si>
  <si>
    <t>C5BX06DXQD4LEWJ</t>
  </si>
  <si>
    <t>C5BX0AP9X9WV469</t>
  </si>
  <si>
    <t>C5BX0ATME5ME28J</t>
  </si>
  <si>
    <t>C5BX0CBHUNFIAAW</t>
  </si>
  <si>
    <t>C5BX0FPI8UNC3JR</t>
  </si>
  <si>
    <t>C5BX0FSNXVSPT2Z</t>
  </si>
  <si>
    <t>C5BX0SCH6J6BK3U</t>
  </si>
  <si>
    <t>C5BX0ZL6TAPMX9Q</t>
  </si>
  <si>
    <t>C5BX0D2IR2CL6GD</t>
  </si>
  <si>
    <t>C5BX0R7KDGVVZ7K</t>
  </si>
  <si>
    <t>C5BX0SHTW72HXP4</t>
  </si>
  <si>
    <t>C5BX02JRIM9C6T6</t>
  </si>
  <si>
    <t>C5BX03J33CNSPTH</t>
  </si>
  <si>
    <t>C5BX03LSEKPGX5T</t>
  </si>
  <si>
    <t>C5BX04KY6B6YQXC</t>
  </si>
  <si>
    <t>C5BX06I2VLG87C6</t>
  </si>
  <si>
    <t>C5BX08MPM44AYQT</t>
  </si>
  <si>
    <t>C5BX094T38S6WF3</t>
  </si>
  <si>
    <t>C5BX0AX9IJH9JUJ</t>
  </si>
  <si>
    <t>C5BX0C3THPU4DMU</t>
  </si>
  <si>
    <t>C5BX0DFGCHWJ5AH</t>
  </si>
  <si>
    <t>C5BX0FA424PA7CK</t>
  </si>
  <si>
    <t>C5BX0GBMTBPF8D5</t>
  </si>
  <si>
    <t>C5BX0IRSHVZUBU9</t>
  </si>
  <si>
    <t>C5BX0L55HRJY9DG</t>
  </si>
  <si>
    <t>C5BX0PLRJ5HJQKJ</t>
  </si>
  <si>
    <t>C5BX0U4JYLL6U8Q</t>
  </si>
  <si>
    <t>C5BX0V27CHUCBRC</t>
  </si>
  <si>
    <t>C5BX0VCKWGJIAIL</t>
  </si>
  <si>
    <t>C5BX0VPA8WW93LH</t>
  </si>
  <si>
    <t>C5BX0XQZRC78D52</t>
  </si>
  <si>
    <t>C5BX0YH235YS33F</t>
  </si>
  <si>
    <t>C5BX02JR8BQHPYM</t>
  </si>
  <si>
    <t>C5BX04WFP39JN4X</t>
  </si>
  <si>
    <t>C5BX06ETU6YUK92</t>
  </si>
  <si>
    <t>C5BX074QZANKVKQ</t>
  </si>
  <si>
    <t>C5BX07L2SQHTTCM</t>
  </si>
  <si>
    <t>C5BX07ZEBFP6K9L</t>
  </si>
  <si>
    <t>C5BX08LPEWAU2TA</t>
  </si>
  <si>
    <t>C5BX09WQCWK3NUN</t>
  </si>
  <si>
    <t>C5BX0AQK8U3XI83</t>
  </si>
  <si>
    <t>C5BX0AR8KAGRQH4</t>
  </si>
  <si>
    <t>C5BX0ATTVVUMCB8</t>
  </si>
  <si>
    <t>C5BX0BIUNDN3FBZ</t>
  </si>
  <si>
    <t>C5BX0BPWVKUCPQF</t>
  </si>
  <si>
    <t>C5BX0CL6R7AJ5TX</t>
  </si>
  <si>
    <t>C5BX0DEPXTHLNDD</t>
  </si>
  <si>
    <t>C5BX0DH9LV65N4D</t>
  </si>
  <si>
    <t>C5BX0DKIM6YZPHD</t>
  </si>
  <si>
    <t>C5BX0DRH8AC6BMH</t>
  </si>
  <si>
    <t>C5BX0DVC5R4FDZG</t>
  </si>
  <si>
    <t>C5BX0GJL7956VR9</t>
  </si>
  <si>
    <t>C5BX0GXV5ZPWFD2</t>
  </si>
  <si>
    <t>C5BX0H65M397YAF</t>
  </si>
  <si>
    <t>C5BX0IEYMJBRBMR</t>
  </si>
  <si>
    <t>C5BX0ILSP4SUSIF</t>
  </si>
  <si>
    <t>C5BX0NSUZZZ24YN</t>
  </si>
  <si>
    <t>C5BX0PNB9NUULVB</t>
  </si>
  <si>
    <t>C5BX0Q85CSR3799</t>
  </si>
  <si>
    <t>C5BX0R3C442KZ8M</t>
  </si>
  <si>
    <t>C5BX0V8XDJK4WYR</t>
  </si>
  <si>
    <t>C5BX0VF3STQWC4V</t>
  </si>
  <si>
    <t>C5BX0WMNDVGI2WP</t>
  </si>
  <si>
    <t>C5BX0XF28QPXIV4</t>
  </si>
  <si>
    <t>C5BX0Y77G2DDCTK</t>
  </si>
  <si>
    <t>C5BX0YD2GBVG4Q7</t>
  </si>
  <si>
    <t>C5BX0YNDAIUB88G</t>
  </si>
  <si>
    <t>C5BX0YUIPPKBA89</t>
  </si>
  <si>
    <t>NEU ULM</t>
  </si>
  <si>
    <t xml:space="preserve">Catanzaro </t>
  </si>
  <si>
    <t>o</t>
  </si>
  <si>
    <t>a. da 180 a 359 gg: punti 1</t>
  </si>
  <si>
    <t>e. da 180 a 359 gg: punti 0,5</t>
  </si>
  <si>
    <t xml:space="preserve">i. dottorato di ricerca nel SSD M-PED/03: punti 2 </t>
  </si>
  <si>
    <t xml:space="preserve">b. da 360 a 540 gg: punti 1,5 </t>
  </si>
  <si>
    <t xml:space="preserve">f. da 360 a 540 gg: punti 1 </t>
  </si>
  <si>
    <t>l. dottorato di ricerca nei SSD prevalenti M-PED/01,M-PED/02,M-PED/04 e/o in tutti i settori M-PSI: punti 1,5</t>
  </si>
  <si>
    <t>c. da 541 a 720 gg: punti 2</t>
  </si>
  <si>
    <t>g. da 541 a 720 gg: punti 1,5</t>
  </si>
  <si>
    <t xml:space="preserve">m. master inerenti i contenuti disciplinari dei SSD sopra menzionati: 0,5 </t>
  </si>
  <si>
    <t xml:space="preserve">d. 721gg e oltre:     punti 3 </t>
  </si>
  <si>
    <t>h. 721gg e oltre:     punti 2</t>
  </si>
  <si>
    <t>o: pubblicazioni inerenti i SSD M-PED/01, M-PED/02, M-PED/03; M-PED/04 e i SSD M-PSI: punti 0,50</t>
  </si>
  <si>
    <t>1. SERVIZIO SOSTEGNO STESSO GRADO</t>
  </si>
  <si>
    <t>master</t>
  </si>
  <si>
    <t xml:space="preserve">pubbl. </t>
  </si>
  <si>
    <t>perf. ecc</t>
  </si>
  <si>
    <t>Dott. i</t>
  </si>
  <si>
    <t>dott. L</t>
  </si>
  <si>
    <t>2. SERVIZIO SOSTEGNO GRADO DIVERSO</t>
  </si>
  <si>
    <t>scritto</t>
  </si>
  <si>
    <t>orale</t>
  </si>
  <si>
    <t>p</t>
  </si>
  <si>
    <t>q</t>
  </si>
  <si>
    <t>n. corsi di perfezionamento, altra L/LM  ulteriori rispetto al titolo d'accesso, corso d'aggiornamento inerenti i SSD sopra richiamati: punti 0,25</t>
  </si>
  <si>
    <t>PERCORSI DI FORMAZIONE PER IL CONSEGUIMENTO DELLA SPECIALIZZAZIONE PER LE ATTIVITà DI SOSTEGNO DIDATTICO AGLI ALUNNI CON DISABILITA'</t>
  </si>
  <si>
    <t xml:space="preserve"> AI SENSI DELL'ART.7 DEL BANDO DI CONCORSO  DI CUI AL dr 359/2020 e SS.MM.II di cui al DM 07/08/2020 n. 90 art. 1 comma 3 </t>
  </si>
  <si>
    <t xml:space="preserve">1. TITOLI PROFESSIONALI VALUTABILI: </t>
  </si>
  <si>
    <t xml:space="preserve">2. TITOLI PROFESSIONALI VALUTABILI :  </t>
  </si>
  <si>
    <t xml:space="preserve">3. TITOLI CULTURALI VALUTABILI:  </t>
  </si>
  <si>
    <t xml:space="preserve"> max 3 punti per servizio su sostegno pari grado</t>
  </si>
  <si>
    <t>max 2 punti per  servizio su sostegno su  grado diverso</t>
  </si>
  <si>
    <t>max 5  puntI (indipendentemente dal numero dei titoli posseduti)</t>
  </si>
  <si>
    <t xml:space="preserve">PUNTEGGIO TOTALE DETERMINATO DALLA SOMMA DEL  PUNTEGGIO TITOLI E DEL PUNTEGGIO CONSEGUITO SULLA PROVA SCRITTA E SULLA PROVA ORALE. </t>
  </si>
  <si>
    <t>INSEGN</t>
  </si>
  <si>
    <t>CULTUR.</t>
  </si>
  <si>
    <t>TOT,TIT.</t>
  </si>
  <si>
    <t>GRAD. PROVV.</t>
  </si>
  <si>
    <t>N</t>
  </si>
  <si>
    <t>NATA/O IL</t>
  </si>
  <si>
    <t>A</t>
  </si>
  <si>
    <t xml:space="preserve">TOT.1 </t>
  </si>
  <si>
    <t>TOT.2</t>
  </si>
  <si>
    <t xml:space="preserve">TOT. 1+2 </t>
  </si>
  <si>
    <t>TOT.3</t>
  </si>
  <si>
    <t>INS+CULT</t>
  </si>
  <si>
    <t>TOT.TIT+P+Q</t>
  </si>
  <si>
    <t>GRADUATORIA PROVVISORIA DI MERITO SCUOLA SECONDARIA PRIMO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</si>
</sst>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Tw Cen MT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w Cen MT"/>
      <family val="2"/>
    </font>
    <font>
      <b/>
      <sz val="16"/>
      <name val="Tw Cen MT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000000"/>
      <name val="Tw Cen MT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ck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auto="1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2" fillId="3" borderId="10" xfId="0" applyNumberFormat="1" applyFont="1" applyFill="1" applyBorder="1" applyAlignment="1" applyProtection="1">
      <alignment horizontal="left"/>
      <protection locked="0"/>
    </xf>
    <xf numFmtId="14" fontId="2" fillId="3" borderId="10" xfId="0" applyNumberFormat="1" applyFont="1" applyFill="1" applyBorder="1" applyAlignment="1" applyProtection="1">
      <alignment horizontal="left"/>
      <protection locked="0"/>
    </xf>
    <xf numFmtId="2" fontId="1" fillId="3" borderId="5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left"/>
    </xf>
    <xf numFmtId="2" fontId="1" fillId="3" borderId="17" xfId="0" applyNumberFormat="1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/>
    </xf>
    <xf numFmtId="2" fontId="1" fillId="3" borderId="9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top"/>
    </xf>
    <xf numFmtId="49" fontId="2" fillId="3" borderId="14" xfId="0" applyNumberFormat="1" applyFont="1" applyFill="1" applyBorder="1" applyAlignment="1" applyProtection="1">
      <alignment horizontal="left"/>
      <protection locked="0"/>
    </xf>
    <xf numFmtId="14" fontId="2" fillId="3" borderId="14" xfId="0" applyNumberFormat="1" applyFont="1" applyFill="1" applyBorder="1" applyAlignment="1" applyProtection="1">
      <alignment horizontal="left"/>
      <protection locked="0"/>
    </xf>
    <xf numFmtId="2" fontId="1" fillId="3" borderId="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vertical="center" wrapText="1"/>
    </xf>
    <xf numFmtId="2" fontId="5" fillId="3" borderId="8" xfId="0" applyNumberFormat="1" applyFont="1" applyFill="1" applyBorder="1" applyAlignment="1">
      <alignment horizontal="right"/>
    </xf>
    <xf numFmtId="2" fontId="5" fillId="3" borderId="12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/>
    <xf numFmtId="2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2" fontId="4" fillId="0" borderId="0" xfId="0" applyNumberFormat="1" applyFont="1" applyAlignment="1">
      <alignment horizontal="left"/>
    </xf>
    <xf numFmtId="0" fontId="2" fillId="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left"/>
    </xf>
    <xf numFmtId="2" fontId="4" fillId="0" borderId="0" xfId="0" applyNumberFormat="1" applyFont="1" applyBorder="1"/>
    <xf numFmtId="2" fontId="4" fillId="0" borderId="22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 horizontal="left"/>
    </xf>
    <xf numFmtId="2" fontId="1" fillId="3" borderId="16" xfId="0" applyNumberFormat="1" applyFont="1" applyFill="1" applyBorder="1" applyAlignment="1">
      <alignment horizontal="left"/>
    </xf>
    <xf numFmtId="0" fontId="2" fillId="3" borderId="23" xfId="0" applyFont="1" applyFill="1" applyBorder="1" applyAlignment="1">
      <alignment vertical="center" wrapText="1"/>
    </xf>
    <xf numFmtId="49" fontId="2" fillId="3" borderId="23" xfId="0" applyNumberFormat="1" applyFont="1" applyFill="1" applyBorder="1" applyAlignment="1" applyProtection="1">
      <alignment horizontal="left"/>
      <protection locked="0"/>
    </xf>
    <xf numFmtId="14" fontId="2" fillId="3" borderId="23" xfId="0" applyNumberFormat="1" applyFont="1" applyFill="1" applyBorder="1" applyAlignment="1" applyProtection="1">
      <alignment horizontal="left"/>
      <protection locked="0"/>
    </xf>
    <xf numFmtId="2" fontId="1" fillId="3" borderId="24" xfId="0" applyNumberFormat="1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2" fontId="1" fillId="3" borderId="26" xfId="0" applyNumberFormat="1" applyFont="1" applyFill="1" applyBorder="1" applyAlignment="1">
      <alignment horizontal="center"/>
    </xf>
    <xf numFmtId="2" fontId="1" fillId="3" borderId="27" xfId="0" applyNumberFormat="1" applyFont="1" applyFill="1" applyBorder="1" applyAlignment="1">
      <alignment horizontal="left"/>
    </xf>
    <xf numFmtId="2" fontId="1" fillId="3" borderId="28" xfId="0" applyNumberFormat="1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left"/>
    </xf>
    <xf numFmtId="2" fontId="5" fillId="3" borderId="19" xfId="0" applyNumberFormat="1" applyFont="1" applyFill="1" applyBorder="1" applyAlignment="1">
      <alignment horizontal="right"/>
    </xf>
    <xf numFmtId="2" fontId="1" fillId="3" borderId="29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2" fontId="1" fillId="3" borderId="30" xfId="0" applyNumberFormat="1" applyFont="1" applyFill="1" applyBorder="1" applyAlignment="1">
      <alignment horizontal="center"/>
    </xf>
    <xf numFmtId="2" fontId="1" fillId="3" borderId="31" xfId="0" applyNumberFormat="1" applyFont="1" applyFill="1" applyBorder="1" applyAlignment="1">
      <alignment horizontal="center"/>
    </xf>
    <xf numFmtId="0" fontId="2" fillId="3" borderId="30" xfId="0" applyFont="1" applyFill="1" applyBorder="1" applyAlignment="1">
      <alignment horizontal="left" vertical="top"/>
    </xf>
    <xf numFmtId="0" fontId="2" fillId="3" borderId="33" xfId="0" applyFont="1" applyFill="1" applyBorder="1" applyAlignment="1">
      <alignment vertical="center" wrapText="1"/>
    </xf>
    <xf numFmtId="14" fontId="2" fillId="3" borderId="33" xfId="0" applyNumberFormat="1" applyFont="1" applyFill="1" applyBorder="1" applyAlignment="1" applyProtection="1">
      <alignment horizontal="left"/>
      <protection locked="0"/>
    </xf>
    <xf numFmtId="2" fontId="1" fillId="3" borderId="33" xfId="0" applyNumberFormat="1" applyFont="1" applyFill="1" applyBorder="1" applyAlignment="1">
      <alignment horizontal="center"/>
    </xf>
    <xf numFmtId="49" fontId="2" fillId="3" borderId="35" xfId="0" applyNumberFormat="1" applyFont="1" applyFill="1" applyBorder="1" applyAlignment="1" applyProtection="1">
      <alignment horizontal="left"/>
      <protection locked="0"/>
    </xf>
    <xf numFmtId="2" fontId="1" fillId="3" borderId="36" xfId="0" applyNumberFormat="1" applyFont="1" applyFill="1" applyBorder="1" applyAlignment="1">
      <alignment horizontal="left"/>
    </xf>
    <xf numFmtId="2" fontId="1" fillId="3" borderId="32" xfId="0" applyNumberFormat="1" applyFont="1" applyFill="1" applyBorder="1" applyAlignment="1">
      <alignment horizontal="center"/>
    </xf>
    <xf numFmtId="2" fontId="1" fillId="3" borderId="34" xfId="0" applyNumberFormat="1" applyFont="1" applyFill="1" applyBorder="1" applyAlignment="1">
      <alignment horizontal="center"/>
    </xf>
    <xf numFmtId="2" fontId="1" fillId="3" borderId="35" xfId="0" applyNumberFormat="1" applyFont="1" applyFill="1" applyBorder="1" applyAlignment="1">
      <alignment horizontal="center"/>
    </xf>
    <xf numFmtId="2" fontId="1" fillId="3" borderId="3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right"/>
    </xf>
    <xf numFmtId="0" fontId="2" fillId="3" borderId="16" xfId="0" applyFont="1" applyFill="1" applyBorder="1" applyAlignment="1">
      <alignment horizontal="left" vertical="top"/>
    </xf>
    <xf numFmtId="0" fontId="2" fillId="3" borderId="37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5" fillId="0" borderId="20" xfId="0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center"/>
    </xf>
    <xf numFmtId="2" fontId="5" fillId="0" borderId="20" xfId="0" applyNumberFormat="1" applyFont="1" applyBorder="1"/>
    <xf numFmtId="0" fontId="2" fillId="3" borderId="12" xfId="0" applyFont="1" applyFill="1" applyBorder="1" applyAlignment="1">
      <alignment horizontal="left" vertical="top"/>
    </xf>
    <xf numFmtId="2" fontId="5" fillId="3" borderId="8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6" fillId="3" borderId="10" xfId="0" applyNumberFormat="1" applyFont="1" applyFill="1" applyBorder="1" applyAlignment="1" applyProtection="1">
      <alignment horizontal="center"/>
      <protection locked="0"/>
    </xf>
    <xf numFmtId="0" fontId="6" fillId="3" borderId="14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0" fontId="6" fillId="3" borderId="32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2" fontId="9" fillId="0" borderId="0" xfId="0" applyNumberFormat="1" applyFont="1"/>
    <xf numFmtId="2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2" fontId="10" fillId="0" borderId="0" xfId="0" applyNumberFormat="1" applyFont="1"/>
    <xf numFmtId="2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13" fillId="2" borderId="20" xfId="0" applyFont="1" applyFill="1" applyBorder="1" applyAlignment="1">
      <alignment vertical="center" wrapText="1"/>
    </xf>
    <xf numFmtId="2" fontId="14" fillId="2" borderId="20" xfId="0" applyNumberFormat="1" applyFont="1" applyFill="1" applyBorder="1" applyAlignment="1">
      <alignment horizontal="center"/>
    </xf>
    <xf numFmtId="2" fontId="14" fillId="2" borderId="40" xfId="0" applyNumberFormat="1" applyFont="1" applyFill="1" applyBorder="1" applyAlignment="1">
      <alignment horizontal="center"/>
    </xf>
    <xf numFmtId="2" fontId="14" fillId="2" borderId="20" xfId="0" applyNumberFormat="1" applyFont="1" applyFill="1" applyBorder="1" applyAlignment="1">
      <alignment horizontal="left"/>
    </xf>
    <xf numFmtId="2" fontId="14" fillId="2" borderId="41" xfId="0" applyNumberFormat="1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1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163"/>
  <sheetViews>
    <sheetView tabSelected="1" zoomScaleNormal="100" workbookViewId="0">
      <selection activeCell="V2" sqref="V2"/>
    </sheetView>
  </sheetViews>
  <sheetFormatPr defaultColWidth="8.7109375" defaultRowHeight="15" customHeight="1" x14ac:dyDescent="0.25"/>
  <cols>
    <col min="1" max="1" width="4.7109375" style="33" customWidth="1"/>
    <col min="2" max="2" width="8.7109375" style="33" customWidth="1"/>
    <col min="3" max="3" width="22.28515625" style="33" customWidth="1"/>
    <col min="4" max="4" width="13" style="33" customWidth="1"/>
    <col min="5" max="5" width="18.7109375" style="33" customWidth="1"/>
    <col min="6" max="9" width="7.42578125" style="34" customWidth="1"/>
    <col min="10" max="10" width="5.85546875" style="42" customWidth="1"/>
    <col min="11" max="14" width="6" style="34" customWidth="1"/>
    <col min="15" max="15" width="6.28515625" style="35" customWidth="1"/>
    <col min="16" max="16" width="9" style="34" customWidth="1"/>
    <col min="17" max="21" width="8.7109375" style="34" customWidth="1"/>
    <col min="22" max="22" width="8.28515625" style="35" customWidth="1"/>
    <col min="23" max="23" width="11.42578125" style="35" customWidth="1"/>
    <col min="24" max="24" width="12.28515625" style="33" customWidth="1"/>
    <col min="25" max="25" width="8.7109375" style="33"/>
    <col min="26" max="26" width="14.42578125" style="30" customWidth="1"/>
    <col min="27" max="238" width="8.7109375" style="37"/>
    <col min="239" max="16384" width="8.7109375" style="33"/>
  </cols>
  <sheetData>
    <row r="1" spans="1:291" s="89" customFormat="1" ht="21" x14ac:dyDescent="0.35">
      <c r="B1" s="90"/>
      <c r="D1" s="89" t="s">
        <v>168</v>
      </c>
      <c r="G1" s="91"/>
      <c r="H1" s="91"/>
      <c r="I1" s="91"/>
      <c r="J1" s="91"/>
      <c r="K1" s="92"/>
      <c r="L1" s="91"/>
      <c r="M1" s="91"/>
      <c r="N1" s="91"/>
      <c r="O1" s="91"/>
      <c r="P1" s="92"/>
      <c r="Q1" s="91"/>
      <c r="R1" s="92"/>
      <c r="S1" s="91"/>
      <c r="T1" s="91"/>
      <c r="U1" s="91"/>
      <c r="V1" s="91"/>
      <c r="W1" s="92"/>
      <c r="X1" s="92"/>
    </row>
    <row r="2" spans="1:291" s="89" customFormat="1" ht="21" x14ac:dyDescent="0.35">
      <c r="B2" s="90"/>
      <c r="G2" s="91" t="s">
        <v>190</v>
      </c>
      <c r="H2" s="91"/>
      <c r="I2" s="92"/>
      <c r="J2" s="91"/>
      <c r="K2" s="91"/>
      <c r="L2" s="91"/>
      <c r="M2" s="91"/>
      <c r="N2" s="92"/>
      <c r="O2" s="91"/>
      <c r="P2" s="91"/>
      <c r="Q2" s="91"/>
      <c r="R2" s="91"/>
      <c r="S2" s="91"/>
      <c r="T2" s="91"/>
      <c r="U2" s="91"/>
      <c r="V2" s="91"/>
      <c r="W2" s="92"/>
      <c r="X2" s="92"/>
    </row>
    <row r="3" spans="1:291" s="86" customFormat="1" ht="21" x14ac:dyDescent="0.35">
      <c r="B3" s="87"/>
      <c r="E3" s="29" t="s">
        <v>169</v>
      </c>
      <c r="F3" s="29"/>
      <c r="G3" s="29"/>
      <c r="H3" s="29"/>
      <c r="I3" s="29"/>
      <c r="J3" s="28"/>
      <c r="K3" s="28"/>
      <c r="L3" s="28"/>
      <c r="M3" s="29"/>
      <c r="N3" s="28"/>
      <c r="O3" s="28"/>
      <c r="P3" s="28"/>
      <c r="Q3" s="28"/>
      <c r="R3" s="28"/>
      <c r="S3" s="28"/>
      <c r="T3" s="28"/>
      <c r="U3" s="28"/>
      <c r="V3" s="28"/>
      <c r="W3" s="88"/>
      <c r="X3" s="88"/>
    </row>
    <row r="4" spans="1:291" s="28" customFormat="1" ht="15" customHeight="1" x14ac:dyDescent="0.3">
      <c r="D4" s="29"/>
    </row>
    <row r="5" spans="1:291" s="30" customFormat="1" ht="15" customHeight="1" x14ac:dyDescent="0.25">
      <c r="A5" s="30" t="s">
        <v>170</v>
      </c>
      <c r="E5" s="30" t="s">
        <v>171</v>
      </c>
      <c r="H5" s="31"/>
      <c r="I5" s="31"/>
      <c r="J5" s="31"/>
      <c r="L5" s="31" t="s">
        <v>172</v>
      </c>
      <c r="M5" s="31"/>
      <c r="N5" s="31"/>
      <c r="O5" s="31"/>
      <c r="P5" s="32"/>
      <c r="Q5" s="32"/>
      <c r="R5" s="32"/>
      <c r="S5" s="32"/>
      <c r="W5" s="32"/>
    </row>
    <row r="6" spans="1:291" s="93" customFormat="1" ht="15" customHeight="1" x14ac:dyDescent="0.25">
      <c r="A6" s="93" t="s">
        <v>173</v>
      </c>
      <c r="E6" s="93" t="s">
        <v>174</v>
      </c>
      <c r="H6" s="94"/>
      <c r="I6" s="94"/>
      <c r="J6" s="94"/>
      <c r="L6" s="94" t="s">
        <v>175</v>
      </c>
      <c r="M6" s="94"/>
      <c r="N6" s="94"/>
      <c r="O6" s="94"/>
      <c r="P6" s="95"/>
      <c r="Q6" s="95"/>
      <c r="R6" s="95"/>
      <c r="S6" s="95"/>
      <c r="W6" s="95"/>
    </row>
    <row r="7" spans="1:291" ht="15" customHeight="1" x14ac:dyDescent="0.25">
      <c r="A7" s="30" t="s">
        <v>144</v>
      </c>
      <c r="B7" s="30"/>
      <c r="E7" s="30" t="s">
        <v>145</v>
      </c>
      <c r="F7" s="30"/>
      <c r="G7" s="33"/>
      <c r="J7" s="34"/>
      <c r="K7" s="33"/>
      <c r="L7" s="31" t="s">
        <v>146</v>
      </c>
      <c r="M7" s="35"/>
      <c r="O7" s="34"/>
      <c r="P7" s="35"/>
      <c r="Q7" s="35"/>
      <c r="R7" s="35"/>
      <c r="S7" s="35"/>
      <c r="T7" s="30"/>
      <c r="U7" s="33"/>
      <c r="V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</row>
    <row r="8" spans="1:291" s="30" customFormat="1" ht="15" customHeight="1" x14ac:dyDescent="0.25">
      <c r="A8" s="30" t="s">
        <v>147</v>
      </c>
      <c r="E8" s="30" t="s">
        <v>148</v>
      </c>
      <c r="H8" s="31"/>
      <c r="I8" s="31"/>
      <c r="J8" s="31"/>
      <c r="L8" s="31" t="s">
        <v>149</v>
      </c>
      <c r="M8" s="31"/>
      <c r="N8" s="31"/>
      <c r="O8" s="31"/>
      <c r="P8" s="32"/>
      <c r="Q8" s="32"/>
      <c r="R8" s="32"/>
      <c r="S8" s="32"/>
      <c r="W8" s="32"/>
    </row>
    <row r="9" spans="1:291" ht="15" customHeight="1" x14ac:dyDescent="0.25">
      <c r="A9" s="30" t="s">
        <v>150</v>
      </c>
      <c r="E9" s="30" t="s">
        <v>151</v>
      </c>
      <c r="F9" s="33"/>
      <c r="G9" s="33"/>
      <c r="J9" s="34"/>
      <c r="K9" s="33"/>
      <c r="L9" s="31" t="s">
        <v>152</v>
      </c>
      <c r="M9" s="35"/>
      <c r="O9" s="34"/>
      <c r="P9" s="35"/>
      <c r="Q9" s="35"/>
      <c r="R9" s="35"/>
      <c r="S9" s="35"/>
      <c r="T9" s="30"/>
      <c r="U9" s="33"/>
      <c r="V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</row>
    <row r="10" spans="1:291" ht="15" customHeight="1" x14ac:dyDescent="0.25">
      <c r="A10" s="30" t="s">
        <v>153</v>
      </c>
      <c r="E10" s="30" t="s">
        <v>154</v>
      </c>
      <c r="F10" s="33"/>
      <c r="G10" s="33"/>
      <c r="J10" s="34"/>
      <c r="K10" s="33"/>
      <c r="L10" s="31" t="s">
        <v>167</v>
      </c>
      <c r="M10" s="35"/>
      <c r="O10" s="34"/>
      <c r="P10" s="35"/>
      <c r="Q10" s="35"/>
      <c r="T10" s="32"/>
      <c r="U10" s="35"/>
      <c r="V10" s="33"/>
      <c r="W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</row>
    <row r="11" spans="1:291" ht="15" customHeight="1" x14ac:dyDescent="0.25">
      <c r="E11" s="34"/>
      <c r="G11" s="35"/>
      <c r="J11" s="34"/>
      <c r="K11" s="33"/>
      <c r="L11" s="31" t="s">
        <v>155</v>
      </c>
      <c r="M11" s="35"/>
      <c r="O11" s="34"/>
      <c r="P11" s="35"/>
      <c r="Q11" s="35"/>
      <c r="T11" s="30"/>
      <c r="U11" s="33"/>
      <c r="V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</row>
    <row r="12" spans="1:291" s="97" customFormat="1" ht="21" x14ac:dyDescent="0.35">
      <c r="A12" s="96" t="s">
        <v>176</v>
      </c>
      <c r="O12" s="98"/>
    </row>
    <row r="13" spans="1:291" ht="15" customHeight="1" thickBot="1" x14ac:dyDescent="0.3">
      <c r="F13" s="33"/>
      <c r="I13" s="35"/>
      <c r="J13" s="34"/>
      <c r="L13" s="41"/>
      <c r="M13" s="33"/>
      <c r="N13" s="33"/>
      <c r="O13" s="33"/>
      <c r="P13" s="33"/>
      <c r="Q13" s="33"/>
      <c r="R13" s="33"/>
      <c r="S13" s="31" t="s">
        <v>155</v>
      </c>
      <c r="T13" s="35"/>
      <c r="V13" s="34"/>
      <c r="W13" s="34"/>
      <c r="X13" s="34"/>
      <c r="Y13" s="34"/>
      <c r="Z13" s="34"/>
      <c r="AA13" s="30"/>
      <c r="AD13" s="80"/>
    </row>
    <row r="14" spans="1:291" s="30" customFormat="1" ht="15.6" customHeight="1" thickTop="1" thickBot="1" x14ac:dyDescent="0.3">
      <c r="A14" s="74"/>
      <c r="B14" s="74"/>
      <c r="C14" s="74"/>
      <c r="D14" s="74"/>
      <c r="E14" s="74"/>
      <c r="F14" s="75" t="s">
        <v>156</v>
      </c>
      <c r="G14" s="76"/>
      <c r="H14" s="76"/>
      <c r="I14" s="99"/>
      <c r="J14" s="100"/>
      <c r="K14" s="75" t="s">
        <v>162</v>
      </c>
      <c r="L14" s="77"/>
      <c r="M14" s="77"/>
      <c r="N14" s="77"/>
      <c r="O14" s="75"/>
      <c r="P14" s="77" t="s">
        <v>177</v>
      </c>
      <c r="Q14" s="77" t="s">
        <v>160</v>
      </c>
      <c r="R14" s="77" t="s">
        <v>161</v>
      </c>
      <c r="S14" s="77" t="s">
        <v>157</v>
      </c>
      <c r="T14" s="77" t="s">
        <v>159</v>
      </c>
      <c r="U14" s="77" t="s">
        <v>158</v>
      </c>
      <c r="V14" s="75" t="s">
        <v>178</v>
      </c>
      <c r="W14" s="75" t="s">
        <v>179</v>
      </c>
      <c r="X14" s="74" t="s">
        <v>163</v>
      </c>
      <c r="Y14" s="74" t="s">
        <v>164</v>
      </c>
      <c r="Z14" s="85" t="s">
        <v>180</v>
      </c>
    </row>
    <row r="15" spans="1:291" s="111" customFormat="1" ht="16.149999999999999" customHeight="1" thickTop="1" thickBot="1" x14ac:dyDescent="0.3">
      <c r="A15" s="101" t="s">
        <v>181</v>
      </c>
      <c r="B15" s="102" t="s">
        <v>0</v>
      </c>
      <c r="C15" s="103" t="s">
        <v>28</v>
      </c>
      <c r="D15" s="101" t="s">
        <v>182</v>
      </c>
      <c r="E15" s="101" t="s">
        <v>183</v>
      </c>
      <c r="F15" s="104" t="s">
        <v>29</v>
      </c>
      <c r="G15" s="104" t="s">
        <v>30</v>
      </c>
      <c r="H15" s="104" t="s">
        <v>31</v>
      </c>
      <c r="I15" s="105" t="s">
        <v>32</v>
      </c>
      <c r="J15" s="106" t="s">
        <v>184</v>
      </c>
      <c r="K15" s="107" t="s">
        <v>33</v>
      </c>
      <c r="L15" s="104" t="s">
        <v>34</v>
      </c>
      <c r="M15" s="104" t="s">
        <v>35</v>
      </c>
      <c r="N15" s="104" t="s">
        <v>36</v>
      </c>
      <c r="O15" s="106" t="s">
        <v>185</v>
      </c>
      <c r="P15" s="106" t="s">
        <v>186</v>
      </c>
      <c r="Q15" s="107" t="s">
        <v>37</v>
      </c>
      <c r="R15" s="104" t="s">
        <v>38</v>
      </c>
      <c r="S15" s="104" t="s">
        <v>39</v>
      </c>
      <c r="T15" s="104" t="s">
        <v>40</v>
      </c>
      <c r="U15" s="104" t="s">
        <v>143</v>
      </c>
      <c r="V15" s="106" t="s">
        <v>187</v>
      </c>
      <c r="W15" s="106" t="s">
        <v>188</v>
      </c>
      <c r="X15" s="108" t="s">
        <v>165</v>
      </c>
      <c r="Y15" s="108" t="s">
        <v>166</v>
      </c>
      <c r="Z15" s="104" t="s">
        <v>189</v>
      </c>
      <c r="AA15"/>
      <c r="AB15" s="109"/>
      <c r="AC15" s="109"/>
      <c r="AD15" s="112"/>
      <c r="AE15" s="112"/>
      <c r="AF15" s="112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110"/>
      <c r="JO15" s="110"/>
      <c r="JP15" s="110"/>
      <c r="JQ15" s="110"/>
      <c r="JR15" s="110"/>
      <c r="JS15" s="110"/>
      <c r="JT15" s="110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</row>
    <row r="16" spans="1:291" s="27" customFormat="1" ht="15" customHeight="1" thickTop="1" x14ac:dyDescent="0.25">
      <c r="B16" s="81">
        <v>149</v>
      </c>
      <c r="C16" s="36" t="s">
        <v>43</v>
      </c>
      <c r="D16" s="2">
        <v>34046</v>
      </c>
      <c r="E16" s="1" t="s">
        <v>4</v>
      </c>
      <c r="F16" s="3">
        <v>0</v>
      </c>
      <c r="G16" s="4">
        <v>0</v>
      </c>
      <c r="H16" s="4">
        <v>0</v>
      </c>
      <c r="I16" s="5">
        <v>0</v>
      </c>
      <c r="J16" s="8">
        <f t="shared" ref="J16:J47" si="0">F16+G16+H16+I16</f>
        <v>0</v>
      </c>
      <c r="K16" s="7">
        <v>0</v>
      </c>
      <c r="L16" s="4">
        <v>0</v>
      </c>
      <c r="M16" s="4">
        <v>0</v>
      </c>
      <c r="N16" s="5">
        <v>0</v>
      </c>
      <c r="O16" s="8">
        <f t="shared" ref="O16:O47" si="1">K16+L16+M16+N16</f>
        <v>0</v>
      </c>
      <c r="P16" s="25">
        <f t="shared" ref="P16:P47" si="2">J16+O16</f>
        <v>0</v>
      </c>
      <c r="Q16" s="9">
        <v>0</v>
      </c>
      <c r="R16" s="10">
        <v>0</v>
      </c>
      <c r="S16" s="10">
        <v>0.5</v>
      </c>
      <c r="T16" s="11">
        <v>0</v>
      </c>
      <c r="U16" s="11">
        <v>0</v>
      </c>
      <c r="V16" s="26">
        <f t="shared" ref="V16:V47" si="3">Q16+R16+S16+T16+U16</f>
        <v>0.5</v>
      </c>
      <c r="W16" s="12">
        <f t="shared" ref="W16:W47" si="4">P16+V16</f>
        <v>0.5</v>
      </c>
      <c r="X16" s="13">
        <v>26.666667</v>
      </c>
      <c r="Y16" s="78">
        <v>29</v>
      </c>
      <c r="Z16" s="79">
        <f>W16+X16+Y16</f>
        <v>56.166667000000004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</row>
    <row r="17" spans="1:238" s="27" customFormat="1" ht="14.45" customHeight="1" x14ac:dyDescent="0.25">
      <c r="B17" s="82">
        <v>56</v>
      </c>
      <c r="C17" s="24" t="s">
        <v>54</v>
      </c>
      <c r="D17" s="15">
        <v>23652</v>
      </c>
      <c r="E17" s="14" t="s">
        <v>141</v>
      </c>
      <c r="F17" s="16">
        <v>0</v>
      </c>
      <c r="G17" s="17">
        <v>0</v>
      </c>
      <c r="H17" s="17">
        <v>0</v>
      </c>
      <c r="I17" s="18">
        <v>0</v>
      </c>
      <c r="J17" s="6">
        <f t="shared" si="0"/>
        <v>0</v>
      </c>
      <c r="K17" s="19">
        <v>0</v>
      </c>
      <c r="L17" s="17">
        <v>0</v>
      </c>
      <c r="M17" s="17">
        <v>0</v>
      </c>
      <c r="N17" s="18">
        <v>0</v>
      </c>
      <c r="O17" s="8">
        <f t="shared" si="1"/>
        <v>0</v>
      </c>
      <c r="P17" s="25">
        <f t="shared" si="2"/>
        <v>0</v>
      </c>
      <c r="Q17" s="20">
        <v>0</v>
      </c>
      <c r="R17" s="21">
        <v>0</v>
      </c>
      <c r="S17" s="21">
        <v>0.5</v>
      </c>
      <c r="T17" s="22">
        <v>0</v>
      </c>
      <c r="U17" s="11">
        <v>0</v>
      </c>
      <c r="V17" s="26">
        <f t="shared" si="3"/>
        <v>0.5</v>
      </c>
      <c r="W17" s="12">
        <f t="shared" si="4"/>
        <v>0.5</v>
      </c>
      <c r="X17" s="23">
        <v>24</v>
      </c>
      <c r="Y17" s="72">
        <v>30</v>
      </c>
      <c r="Z17" s="79">
        <f t="shared" ref="Z17:Z80" si="5">W17+X17+Y17</f>
        <v>54.5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</row>
    <row r="18" spans="1:238" s="27" customFormat="1" ht="15" customHeight="1" x14ac:dyDescent="0.25">
      <c r="B18" s="82">
        <v>180</v>
      </c>
      <c r="C18" s="24" t="s">
        <v>46</v>
      </c>
      <c r="D18" s="15">
        <v>33955</v>
      </c>
      <c r="E18" s="14" t="s">
        <v>1</v>
      </c>
      <c r="F18" s="16">
        <v>0</v>
      </c>
      <c r="G18" s="17">
        <v>0</v>
      </c>
      <c r="H18" s="17">
        <v>0</v>
      </c>
      <c r="I18" s="18">
        <v>0</v>
      </c>
      <c r="J18" s="6">
        <f t="shared" si="0"/>
        <v>0</v>
      </c>
      <c r="K18" s="19">
        <v>0</v>
      </c>
      <c r="L18" s="17">
        <v>0</v>
      </c>
      <c r="M18" s="17">
        <v>0</v>
      </c>
      <c r="N18" s="18">
        <v>0</v>
      </c>
      <c r="O18" s="8">
        <f t="shared" si="1"/>
        <v>0</v>
      </c>
      <c r="P18" s="25">
        <f t="shared" si="2"/>
        <v>0</v>
      </c>
      <c r="Q18" s="20">
        <v>0</v>
      </c>
      <c r="R18" s="21">
        <v>0</v>
      </c>
      <c r="S18" s="21">
        <v>0</v>
      </c>
      <c r="T18" s="22">
        <v>0</v>
      </c>
      <c r="U18" s="11">
        <v>0</v>
      </c>
      <c r="V18" s="26">
        <f t="shared" si="3"/>
        <v>0</v>
      </c>
      <c r="W18" s="12">
        <f t="shared" si="4"/>
        <v>0</v>
      </c>
      <c r="X18" s="23">
        <v>25.333333</v>
      </c>
      <c r="Y18" s="72">
        <v>29</v>
      </c>
      <c r="Z18" s="79">
        <f t="shared" si="5"/>
        <v>54.333332999999996</v>
      </c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</row>
    <row r="19" spans="1:238" s="27" customFormat="1" ht="14.45" customHeight="1" x14ac:dyDescent="0.25">
      <c r="B19" s="82">
        <v>244</v>
      </c>
      <c r="C19" s="24" t="s">
        <v>55</v>
      </c>
      <c r="D19" s="15">
        <v>30697</v>
      </c>
      <c r="E19" s="14" t="s">
        <v>1</v>
      </c>
      <c r="F19" s="16">
        <v>0</v>
      </c>
      <c r="G19" s="17">
        <v>0</v>
      </c>
      <c r="H19" s="17">
        <v>0</v>
      </c>
      <c r="I19" s="18">
        <v>0</v>
      </c>
      <c r="J19" s="6">
        <f t="shared" si="0"/>
        <v>0</v>
      </c>
      <c r="K19" s="19">
        <v>0</v>
      </c>
      <c r="L19" s="17">
        <v>0</v>
      </c>
      <c r="M19" s="17">
        <v>0</v>
      </c>
      <c r="N19" s="18">
        <v>0</v>
      </c>
      <c r="O19" s="8">
        <f t="shared" si="1"/>
        <v>0</v>
      </c>
      <c r="P19" s="25">
        <f t="shared" si="2"/>
        <v>0</v>
      </c>
      <c r="Q19" s="20">
        <v>0</v>
      </c>
      <c r="R19" s="21">
        <v>0</v>
      </c>
      <c r="S19" s="21">
        <v>0</v>
      </c>
      <c r="T19" s="22">
        <v>0</v>
      </c>
      <c r="U19" s="11">
        <v>0</v>
      </c>
      <c r="V19" s="26">
        <f t="shared" si="3"/>
        <v>0</v>
      </c>
      <c r="W19" s="12">
        <f t="shared" si="4"/>
        <v>0</v>
      </c>
      <c r="X19" s="23">
        <v>24</v>
      </c>
      <c r="Y19" s="72">
        <v>30</v>
      </c>
      <c r="Z19" s="79">
        <f t="shared" si="5"/>
        <v>54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</row>
    <row r="20" spans="1:238" s="27" customFormat="1" ht="15" customHeight="1" x14ac:dyDescent="0.25">
      <c r="B20" s="82">
        <v>33</v>
      </c>
      <c r="C20" s="24" t="s">
        <v>44</v>
      </c>
      <c r="D20" s="15">
        <v>33727</v>
      </c>
      <c r="E20" s="14" t="s">
        <v>1</v>
      </c>
      <c r="F20" s="16">
        <v>0</v>
      </c>
      <c r="G20" s="17">
        <v>0</v>
      </c>
      <c r="H20" s="17">
        <v>0</v>
      </c>
      <c r="I20" s="18">
        <v>0</v>
      </c>
      <c r="J20" s="6">
        <f t="shared" si="0"/>
        <v>0</v>
      </c>
      <c r="K20" s="19">
        <v>0</v>
      </c>
      <c r="L20" s="17">
        <v>0</v>
      </c>
      <c r="M20" s="17">
        <v>0</v>
      </c>
      <c r="N20" s="18">
        <v>0</v>
      </c>
      <c r="O20" s="8">
        <f t="shared" si="1"/>
        <v>0</v>
      </c>
      <c r="P20" s="25">
        <f t="shared" si="2"/>
        <v>0</v>
      </c>
      <c r="Q20" s="20">
        <v>0</v>
      </c>
      <c r="R20" s="21">
        <v>0</v>
      </c>
      <c r="S20" s="21">
        <v>0</v>
      </c>
      <c r="T20" s="22">
        <v>0</v>
      </c>
      <c r="U20" s="11">
        <v>0</v>
      </c>
      <c r="V20" s="26">
        <f t="shared" si="3"/>
        <v>0</v>
      </c>
      <c r="W20" s="12">
        <f t="shared" si="4"/>
        <v>0</v>
      </c>
      <c r="X20" s="23">
        <v>26.333333</v>
      </c>
      <c r="Y20" s="72">
        <v>27</v>
      </c>
      <c r="Z20" s="79">
        <f t="shared" si="5"/>
        <v>53.333332999999996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</row>
    <row r="21" spans="1:238" s="27" customFormat="1" ht="15" customHeight="1" x14ac:dyDescent="0.25">
      <c r="B21" s="82">
        <v>99</v>
      </c>
      <c r="C21" s="24" t="s">
        <v>63</v>
      </c>
      <c r="D21" s="15">
        <v>27746</v>
      </c>
      <c r="E21" s="14" t="s">
        <v>11</v>
      </c>
      <c r="F21" s="16">
        <v>0</v>
      </c>
      <c r="G21" s="17">
        <v>0</v>
      </c>
      <c r="H21" s="17">
        <v>0</v>
      </c>
      <c r="I21" s="18">
        <v>0</v>
      </c>
      <c r="J21" s="6">
        <f t="shared" si="0"/>
        <v>0</v>
      </c>
      <c r="K21" s="19">
        <v>0</v>
      </c>
      <c r="L21" s="17">
        <v>0</v>
      </c>
      <c r="M21" s="17">
        <v>0</v>
      </c>
      <c r="N21" s="18">
        <v>0</v>
      </c>
      <c r="O21" s="8">
        <f t="shared" si="1"/>
        <v>0</v>
      </c>
      <c r="P21" s="25">
        <f t="shared" si="2"/>
        <v>0</v>
      </c>
      <c r="Q21" s="20">
        <v>0</v>
      </c>
      <c r="R21" s="21">
        <v>0</v>
      </c>
      <c r="S21" s="21">
        <v>1</v>
      </c>
      <c r="T21" s="22">
        <v>0</v>
      </c>
      <c r="U21" s="11">
        <v>0</v>
      </c>
      <c r="V21" s="26">
        <f t="shared" si="3"/>
        <v>1</v>
      </c>
      <c r="W21" s="12">
        <f t="shared" si="4"/>
        <v>1</v>
      </c>
      <c r="X21" s="23">
        <v>23</v>
      </c>
      <c r="Y21" s="72">
        <v>29</v>
      </c>
      <c r="Z21" s="79">
        <f t="shared" si="5"/>
        <v>53</v>
      </c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</row>
    <row r="22" spans="1:238" s="27" customFormat="1" ht="15" customHeight="1" x14ac:dyDescent="0.25">
      <c r="B22" s="82">
        <v>40</v>
      </c>
      <c r="C22" s="24" t="s">
        <v>42</v>
      </c>
      <c r="D22" s="15">
        <v>32711</v>
      </c>
      <c r="E22" s="14" t="s">
        <v>2</v>
      </c>
      <c r="F22" s="16">
        <v>0</v>
      </c>
      <c r="G22" s="17">
        <v>0</v>
      </c>
      <c r="H22" s="17">
        <v>0</v>
      </c>
      <c r="I22" s="18">
        <v>0</v>
      </c>
      <c r="J22" s="6">
        <f t="shared" si="0"/>
        <v>0</v>
      </c>
      <c r="K22" s="19">
        <v>0</v>
      </c>
      <c r="L22" s="17">
        <v>0</v>
      </c>
      <c r="M22" s="17">
        <v>0</v>
      </c>
      <c r="N22" s="18">
        <v>0</v>
      </c>
      <c r="O22" s="8">
        <f t="shared" si="1"/>
        <v>0</v>
      </c>
      <c r="P22" s="25">
        <f t="shared" si="2"/>
        <v>0</v>
      </c>
      <c r="Q22" s="20">
        <v>0</v>
      </c>
      <c r="R22" s="21">
        <v>0</v>
      </c>
      <c r="S22" s="21">
        <v>0</v>
      </c>
      <c r="T22" s="22">
        <v>0</v>
      </c>
      <c r="U22" s="11">
        <v>0</v>
      </c>
      <c r="V22" s="26">
        <f t="shared" si="3"/>
        <v>0</v>
      </c>
      <c r="W22" s="12">
        <f t="shared" si="4"/>
        <v>0</v>
      </c>
      <c r="X22" s="23">
        <v>27</v>
      </c>
      <c r="Y22" s="72">
        <v>26</v>
      </c>
      <c r="Z22" s="79">
        <f t="shared" si="5"/>
        <v>53</v>
      </c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</row>
    <row r="23" spans="1:238" s="27" customFormat="1" ht="15" customHeight="1" x14ac:dyDescent="0.25">
      <c r="B23" s="82">
        <v>196</v>
      </c>
      <c r="C23" s="24" t="s">
        <v>41</v>
      </c>
      <c r="D23" s="15">
        <v>33713</v>
      </c>
      <c r="E23" s="14" t="s">
        <v>1</v>
      </c>
      <c r="F23" s="16">
        <v>0</v>
      </c>
      <c r="G23" s="17">
        <v>0</v>
      </c>
      <c r="H23" s="17">
        <v>0</v>
      </c>
      <c r="I23" s="18">
        <v>0</v>
      </c>
      <c r="J23" s="6">
        <f t="shared" si="0"/>
        <v>0</v>
      </c>
      <c r="K23" s="19">
        <v>0</v>
      </c>
      <c r="L23" s="17">
        <v>0</v>
      </c>
      <c r="M23" s="17">
        <v>0</v>
      </c>
      <c r="N23" s="18">
        <v>0</v>
      </c>
      <c r="O23" s="8">
        <f t="shared" si="1"/>
        <v>0</v>
      </c>
      <c r="P23" s="25">
        <f t="shared" si="2"/>
        <v>0</v>
      </c>
      <c r="Q23" s="20">
        <v>0</v>
      </c>
      <c r="R23" s="21">
        <v>0</v>
      </c>
      <c r="S23" s="21">
        <v>0.5</v>
      </c>
      <c r="T23" s="22">
        <v>0</v>
      </c>
      <c r="U23" s="11">
        <v>0</v>
      </c>
      <c r="V23" s="26">
        <f t="shared" si="3"/>
        <v>0.5</v>
      </c>
      <c r="W23" s="12">
        <f t="shared" si="4"/>
        <v>0.5</v>
      </c>
      <c r="X23" s="23">
        <v>28.333333</v>
      </c>
      <c r="Y23" s="72">
        <v>24</v>
      </c>
      <c r="Z23" s="79">
        <f t="shared" si="5"/>
        <v>52.833332999999996</v>
      </c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</row>
    <row r="24" spans="1:238" s="27" customFormat="1" ht="14.45" customHeight="1" x14ac:dyDescent="0.25">
      <c r="B24" s="82">
        <v>327</v>
      </c>
      <c r="C24" s="24" t="s">
        <v>48</v>
      </c>
      <c r="D24" s="15">
        <v>31756</v>
      </c>
      <c r="E24" s="14" t="s">
        <v>3</v>
      </c>
      <c r="F24" s="16">
        <v>0</v>
      </c>
      <c r="G24" s="17">
        <v>0</v>
      </c>
      <c r="H24" s="17">
        <v>0</v>
      </c>
      <c r="I24" s="18">
        <v>0</v>
      </c>
      <c r="J24" s="6">
        <f t="shared" si="0"/>
        <v>0</v>
      </c>
      <c r="K24" s="19">
        <v>0</v>
      </c>
      <c r="L24" s="17">
        <v>0</v>
      </c>
      <c r="M24" s="17">
        <v>0</v>
      </c>
      <c r="N24" s="18">
        <v>0</v>
      </c>
      <c r="O24" s="8">
        <f t="shared" si="1"/>
        <v>0</v>
      </c>
      <c r="P24" s="25">
        <f t="shared" si="2"/>
        <v>0</v>
      </c>
      <c r="Q24" s="20">
        <v>0</v>
      </c>
      <c r="R24" s="21">
        <v>0</v>
      </c>
      <c r="S24" s="21">
        <v>0</v>
      </c>
      <c r="T24" s="22">
        <v>0</v>
      </c>
      <c r="U24" s="11">
        <v>0</v>
      </c>
      <c r="V24" s="26">
        <f t="shared" si="3"/>
        <v>0</v>
      </c>
      <c r="W24" s="12">
        <f t="shared" si="4"/>
        <v>0</v>
      </c>
      <c r="X24" s="23">
        <v>24.333333</v>
      </c>
      <c r="Y24" s="72">
        <v>28</v>
      </c>
      <c r="Z24" s="79">
        <f t="shared" si="5"/>
        <v>52.333332999999996</v>
      </c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</row>
    <row r="25" spans="1:238" s="27" customFormat="1" ht="15" customHeight="1" x14ac:dyDescent="0.25">
      <c r="B25" s="82">
        <v>161</v>
      </c>
      <c r="C25" s="24" t="s">
        <v>58</v>
      </c>
      <c r="D25" s="15">
        <v>29219</v>
      </c>
      <c r="E25" s="14" t="s">
        <v>1</v>
      </c>
      <c r="F25" s="16">
        <v>1</v>
      </c>
      <c r="G25" s="17">
        <v>0</v>
      </c>
      <c r="H25" s="17">
        <v>0</v>
      </c>
      <c r="I25" s="18">
        <v>0</v>
      </c>
      <c r="J25" s="6">
        <f t="shared" si="0"/>
        <v>1</v>
      </c>
      <c r="K25" s="19">
        <v>0</v>
      </c>
      <c r="L25" s="17">
        <v>0</v>
      </c>
      <c r="M25" s="17">
        <v>0</v>
      </c>
      <c r="N25" s="18">
        <v>0</v>
      </c>
      <c r="O25" s="8">
        <f t="shared" si="1"/>
        <v>0</v>
      </c>
      <c r="P25" s="25">
        <f t="shared" si="2"/>
        <v>1</v>
      </c>
      <c r="Q25" s="20">
        <v>0</v>
      </c>
      <c r="R25" s="21">
        <v>0</v>
      </c>
      <c r="S25" s="21">
        <v>0.5</v>
      </c>
      <c r="T25" s="22">
        <v>0</v>
      </c>
      <c r="U25" s="11">
        <v>0</v>
      </c>
      <c r="V25" s="26">
        <f t="shared" si="3"/>
        <v>0.5</v>
      </c>
      <c r="W25" s="12">
        <f t="shared" si="4"/>
        <v>1.5</v>
      </c>
      <c r="X25" s="23">
        <v>23.666667</v>
      </c>
      <c r="Y25" s="72">
        <v>27</v>
      </c>
      <c r="Z25" s="79">
        <f t="shared" si="5"/>
        <v>52.166667000000004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</row>
    <row r="26" spans="1:238" s="27" customFormat="1" ht="15" customHeight="1" x14ac:dyDescent="0.25">
      <c r="B26" s="82">
        <v>128</v>
      </c>
      <c r="C26" s="24" t="s">
        <v>52</v>
      </c>
      <c r="D26" s="15">
        <v>34592</v>
      </c>
      <c r="E26" s="14" t="s">
        <v>3</v>
      </c>
      <c r="F26" s="16">
        <v>0</v>
      </c>
      <c r="G26" s="17">
        <v>0</v>
      </c>
      <c r="H26" s="17">
        <v>0</v>
      </c>
      <c r="I26" s="18">
        <v>0</v>
      </c>
      <c r="J26" s="6">
        <f t="shared" si="0"/>
        <v>0</v>
      </c>
      <c r="K26" s="19">
        <v>0</v>
      </c>
      <c r="L26" s="17">
        <v>0</v>
      </c>
      <c r="M26" s="17">
        <v>0</v>
      </c>
      <c r="N26" s="18">
        <v>0</v>
      </c>
      <c r="O26" s="8">
        <f t="shared" si="1"/>
        <v>0</v>
      </c>
      <c r="P26" s="25">
        <f t="shared" si="2"/>
        <v>0</v>
      </c>
      <c r="Q26" s="20">
        <v>0</v>
      </c>
      <c r="R26" s="21">
        <v>0</v>
      </c>
      <c r="S26" s="21">
        <v>0</v>
      </c>
      <c r="T26" s="22">
        <v>0</v>
      </c>
      <c r="U26" s="11">
        <v>0</v>
      </c>
      <c r="V26" s="26">
        <f t="shared" si="3"/>
        <v>0</v>
      </c>
      <c r="W26" s="12">
        <f t="shared" si="4"/>
        <v>0</v>
      </c>
      <c r="X26" s="23">
        <v>24</v>
      </c>
      <c r="Y26" s="72">
        <v>28</v>
      </c>
      <c r="Z26" s="79">
        <f t="shared" si="5"/>
        <v>52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</row>
    <row r="27" spans="1:238" s="27" customFormat="1" ht="15" customHeight="1" x14ac:dyDescent="0.25">
      <c r="B27" s="82">
        <v>315</v>
      </c>
      <c r="C27" s="24" t="s">
        <v>47</v>
      </c>
      <c r="D27" s="15">
        <v>31810</v>
      </c>
      <c r="E27" s="14" t="s">
        <v>4</v>
      </c>
      <c r="F27" s="16">
        <v>0</v>
      </c>
      <c r="G27" s="17">
        <v>0</v>
      </c>
      <c r="H27" s="17">
        <v>0</v>
      </c>
      <c r="I27" s="18">
        <v>0</v>
      </c>
      <c r="J27" s="6">
        <f t="shared" si="0"/>
        <v>0</v>
      </c>
      <c r="K27" s="19">
        <v>0</v>
      </c>
      <c r="L27" s="17">
        <v>0</v>
      </c>
      <c r="M27" s="17">
        <v>0</v>
      </c>
      <c r="N27" s="18">
        <v>0</v>
      </c>
      <c r="O27" s="8">
        <f t="shared" si="1"/>
        <v>0</v>
      </c>
      <c r="P27" s="25">
        <f t="shared" si="2"/>
        <v>0</v>
      </c>
      <c r="Q27" s="20">
        <v>0</v>
      </c>
      <c r="R27" s="21">
        <v>0</v>
      </c>
      <c r="S27" s="21">
        <v>0</v>
      </c>
      <c r="T27" s="22">
        <v>0</v>
      </c>
      <c r="U27" s="11">
        <v>0</v>
      </c>
      <c r="V27" s="26">
        <f t="shared" si="3"/>
        <v>0</v>
      </c>
      <c r="W27" s="12">
        <f t="shared" si="4"/>
        <v>0</v>
      </c>
      <c r="X27" s="23">
        <v>25</v>
      </c>
      <c r="Y27" s="72">
        <v>27</v>
      </c>
      <c r="Z27" s="79">
        <f t="shared" si="5"/>
        <v>52</v>
      </c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</row>
    <row r="28" spans="1:238" s="27" customFormat="1" ht="15" customHeight="1" x14ac:dyDescent="0.25">
      <c r="B28" s="82">
        <v>254</v>
      </c>
      <c r="C28" s="24" t="s">
        <v>102</v>
      </c>
      <c r="D28" s="15">
        <v>27156</v>
      </c>
      <c r="E28" s="14" t="s">
        <v>10</v>
      </c>
      <c r="F28" s="16">
        <v>0</v>
      </c>
      <c r="G28" s="17">
        <v>0</v>
      </c>
      <c r="H28" s="17">
        <v>0</v>
      </c>
      <c r="I28" s="18">
        <v>0</v>
      </c>
      <c r="J28" s="6">
        <f t="shared" si="0"/>
        <v>0</v>
      </c>
      <c r="K28" s="19">
        <v>0</v>
      </c>
      <c r="L28" s="17">
        <v>0</v>
      </c>
      <c r="M28" s="17">
        <v>0</v>
      </c>
      <c r="N28" s="18">
        <v>0</v>
      </c>
      <c r="O28" s="8">
        <f t="shared" si="1"/>
        <v>0</v>
      </c>
      <c r="P28" s="25">
        <f t="shared" si="2"/>
        <v>0</v>
      </c>
      <c r="Q28" s="20">
        <v>0</v>
      </c>
      <c r="R28" s="21">
        <v>0</v>
      </c>
      <c r="S28" s="21">
        <v>0.5</v>
      </c>
      <c r="T28" s="22">
        <v>0</v>
      </c>
      <c r="U28" s="11">
        <v>0</v>
      </c>
      <c r="V28" s="26">
        <f t="shared" si="3"/>
        <v>0.5</v>
      </c>
      <c r="W28" s="12">
        <f t="shared" si="4"/>
        <v>0.5</v>
      </c>
      <c r="X28" s="23">
        <v>21.333333</v>
      </c>
      <c r="Y28" s="72">
        <v>30</v>
      </c>
      <c r="Z28" s="79">
        <f t="shared" si="5"/>
        <v>51.833332999999996</v>
      </c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</row>
    <row r="29" spans="1:238" s="27" customFormat="1" ht="13.9" customHeight="1" x14ac:dyDescent="0.25">
      <c r="B29" s="82">
        <v>55</v>
      </c>
      <c r="C29" s="24" t="s">
        <v>96</v>
      </c>
      <c r="D29" s="15">
        <v>23981</v>
      </c>
      <c r="E29" s="14" t="s">
        <v>18</v>
      </c>
      <c r="F29" s="16">
        <v>0</v>
      </c>
      <c r="G29" s="17">
        <v>0</v>
      </c>
      <c r="H29" s="17">
        <v>0</v>
      </c>
      <c r="I29" s="18">
        <v>0</v>
      </c>
      <c r="J29" s="6">
        <f t="shared" si="0"/>
        <v>0</v>
      </c>
      <c r="K29" s="19">
        <v>0</v>
      </c>
      <c r="L29" s="17">
        <v>0</v>
      </c>
      <c r="M29" s="17">
        <v>0</v>
      </c>
      <c r="N29" s="18">
        <v>0</v>
      </c>
      <c r="O29" s="8">
        <f t="shared" si="1"/>
        <v>0</v>
      </c>
      <c r="P29" s="25">
        <f t="shared" si="2"/>
        <v>0</v>
      </c>
      <c r="Q29" s="20">
        <v>0</v>
      </c>
      <c r="R29" s="21">
        <v>0</v>
      </c>
      <c r="S29" s="21">
        <v>0.5</v>
      </c>
      <c r="T29" s="22">
        <v>0</v>
      </c>
      <c r="U29" s="11">
        <v>0</v>
      </c>
      <c r="V29" s="26">
        <f t="shared" si="3"/>
        <v>0.5</v>
      </c>
      <c r="W29" s="12">
        <f t="shared" si="4"/>
        <v>0.5</v>
      </c>
      <c r="X29" s="23">
        <v>21.333333</v>
      </c>
      <c r="Y29" s="72">
        <v>30</v>
      </c>
      <c r="Z29" s="79">
        <f t="shared" si="5"/>
        <v>51.833332999999996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</row>
    <row r="30" spans="1:238" s="27" customFormat="1" ht="15" customHeight="1" x14ac:dyDescent="0.25">
      <c r="B30" s="82">
        <v>21</v>
      </c>
      <c r="C30" s="24" t="s">
        <v>123</v>
      </c>
      <c r="D30" s="15">
        <v>32151</v>
      </c>
      <c r="E30" s="14" t="s">
        <v>1</v>
      </c>
      <c r="F30" s="16">
        <v>0</v>
      </c>
      <c r="G30" s="17">
        <v>0</v>
      </c>
      <c r="H30" s="17">
        <v>0</v>
      </c>
      <c r="I30" s="18">
        <v>0</v>
      </c>
      <c r="J30" s="6">
        <f t="shared" si="0"/>
        <v>0</v>
      </c>
      <c r="K30" s="19">
        <v>0</v>
      </c>
      <c r="L30" s="17">
        <v>0</v>
      </c>
      <c r="M30" s="17">
        <v>0</v>
      </c>
      <c r="N30" s="18">
        <v>0</v>
      </c>
      <c r="O30" s="8">
        <f t="shared" si="1"/>
        <v>0</v>
      </c>
      <c r="P30" s="25">
        <f t="shared" si="2"/>
        <v>0</v>
      </c>
      <c r="Q30" s="20">
        <v>0</v>
      </c>
      <c r="R30" s="21">
        <v>0</v>
      </c>
      <c r="S30" s="21">
        <v>0.5</v>
      </c>
      <c r="T30" s="22">
        <v>0</v>
      </c>
      <c r="U30" s="11">
        <v>0</v>
      </c>
      <c r="V30" s="26">
        <f t="shared" si="3"/>
        <v>0.5</v>
      </c>
      <c r="W30" s="12">
        <f t="shared" si="4"/>
        <v>0.5</v>
      </c>
      <c r="X30" s="23">
        <v>21</v>
      </c>
      <c r="Y30" s="72">
        <v>30</v>
      </c>
      <c r="Z30" s="79">
        <f t="shared" si="5"/>
        <v>51.5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</row>
    <row r="31" spans="1:238" s="27" customFormat="1" ht="15" customHeight="1" x14ac:dyDescent="0.25">
      <c r="B31" s="82">
        <v>236</v>
      </c>
      <c r="C31" s="24" t="s">
        <v>71</v>
      </c>
      <c r="D31" s="15">
        <v>25229</v>
      </c>
      <c r="E31" s="14" t="s">
        <v>1</v>
      </c>
      <c r="F31" s="16">
        <v>0</v>
      </c>
      <c r="G31" s="17">
        <v>0</v>
      </c>
      <c r="H31" s="17">
        <v>0</v>
      </c>
      <c r="I31" s="18">
        <v>0</v>
      </c>
      <c r="J31" s="6">
        <f t="shared" si="0"/>
        <v>0</v>
      </c>
      <c r="K31" s="19">
        <v>0</v>
      </c>
      <c r="L31" s="17">
        <v>0</v>
      </c>
      <c r="M31" s="17">
        <v>0</v>
      </c>
      <c r="N31" s="18">
        <v>0</v>
      </c>
      <c r="O31" s="8">
        <f t="shared" si="1"/>
        <v>0</v>
      </c>
      <c r="P31" s="25">
        <f t="shared" si="2"/>
        <v>0</v>
      </c>
      <c r="Q31" s="20">
        <v>0</v>
      </c>
      <c r="R31" s="21">
        <v>0</v>
      </c>
      <c r="S31" s="21">
        <v>1</v>
      </c>
      <c r="T31" s="22">
        <v>0</v>
      </c>
      <c r="U31" s="11">
        <v>0</v>
      </c>
      <c r="V31" s="26">
        <f t="shared" si="3"/>
        <v>1</v>
      </c>
      <c r="W31" s="12">
        <f t="shared" si="4"/>
        <v>1</v>
      </c>
      <c r="X31" s="23">
        <v>22.333333</v>
      </c>
      <c r="Y31" s="72">
        <v>28</v>
      </c>
      <c r="Z31" s="79">
        <f t="shared" si="5"/>
        <v>51.333332999999996</v>
      </c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</row>
    <row r="32" spans="1:238" s="37" customFormat="1" ht="15" customHeight="1" x14ac:dyDescent="0.25">
      <c r="A32" s="40"/>
      <c r="B32" s="82">
        <v>143</v>
      </c>
      <c r="C32" s="24" t="s">
        <v>101</v>
      </c>
      <c r="D32" s="15">
        <v>25998</v>
      </c>
      <c r="E32" s="14" t="s">
        <v>4</v>
      </c>
      <c r="F32" s="16">
        <v>0</v>
      </c>
      <c r="G32" s="17">
        <v>0</v>
      </c>
      <c r="H32" s="17">
        <v>0</v>
      </c>
      <c r="I32" s="18">
        <v>0</v>
      </c>
      <c r="J32" s="6">
        <f t="shared" si="0"/>
        <v>0</v>
      </c>
      <c r="K32" s="19">
        <v>0</v>
      </c>
      <c r="L32" s="17">
        <v>0</v>
      </c>
      <c r="M32" s="17">
        <v>0</v>
      </c>
      <c r="N32" s="18">
        <v>0</v>
      </c>
      <c r="O32" s="8">
        <f t="shared" si="1"/>
        <v>0</v>
      </c>
      <c r="P32" s="25">
        <f t="shared" si="2"/>
        <v>0</v>
      </c>
      <c r="Q32" s="20">
        <v>0</v>
      </c>
      <c r="R32" s="21">
        <v>0</v>
      </c>
      <c r="S32" s="21">
        <v>0</v>
      </c>
      <c r="T32" s="22">
        <v>0</v>
      </c>
      <c r="U32" s="11">
        <v>0</v>
      </c>
      <c r="V32" s="26">
        <f t="shared" si="3"/>
        <v>0</v>
      </c>
      <c r="W32" s="12">
        <f t="shared" si="4"/>
        <v>0</v>
      </c>
      <c r="X32" s="23">
        <v>21.333333</v>
      </c>
      <c r="Y32" s="72">
        <v>30</v>
      </c>
      <c r="Z32" s="79">
        <f t="shared" si="5"/>
        <v>51.333332999999996</v>
      </c>
    </row>
    <row r="33" spans="1:238" s="27" customFormat="1" ht="15" customHeight="1" x14ac:dyDescent="0.25">
      <c r="B33" s="82">
        <v>13</v>
      </c>
      <c r="C33" s="24" t="s">
        <v>131</v>
      </c>
      <c r="D33" s="15">
        <v>30841</v>
      </c>
      <c r="E33" s="14" t="s">
        <v>1</v>
      </c>
      <c r="F33" s="16">
        <v>0</v>
      </c>
      <c r="G33" s="17">
        <v>0</v>
      </c>
      <c r="H33" s="17">
        <v>0</v>
      </c>
      <c r="I33" s="18">
        <v>0</v>
      </c>
      <c r="J33" s="6">
        <f t="shared" si="0"/>
        <v>0</v>
      </c>
      <c r="K33" s="19">
        <v>0</v>
      </c>
      <c r="L33" s="17">
        <v>0</v>
      </c>
      <c r="M33" s="17">
        <v>0</v>
      </c>
      <c r="N33" s="18">
        <v>0</v>
      </c>
      <c r="O33" s="8">
        <f t="shared" si="1"/>
        <v>0</v>
      </c>
      <c r="P33" s="25">
        <f t="shared" si="2"/>
        <v>0</v>
      </c>
      <c r="Q33" s="20">
        <v>0</v>
      </c>
      <c r="R33" s="21">
        <v>0</v>
      </c>
      <c r="S33" s="21">
        <v>0</v>
      </c>
      <c r="T33" s="22">
        <v>0.25</v>
      </c>
      <c r="U33" s="11">
        <v>0</v>
      </c>
      <c r="V33" s="26">
        <f t="shared" si="3"/>
        <v>0.25</v>
      </c>
      <c r="W33" s="12">
        <f t="shared" si="4"/>
        <v>0.25</v>
      </c>
      <c r="X33" s="23">
        <v>21</v>
      </c>
      <c r="Y33" s="72">
        <v>30</v>
      </c>
      <c r="Z33" s="79">
        <f t="shared" si="5"/>
        <v>51.25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</row>
    <row r="34" spans="1:238" s="27" customFormat="1" ht="15" customHeight="1" x14ac:dyDescent="0.25">
      <c r="B34" s="82">
        <v>16</v>
      </c>
      <c r="C34" s="24" t="s">
        <v>56</v>
      </c>
      <c r="D34" s="15">
        <v>33098</v>
      </c>
      <c r="E34" s="14" t="s">
        <v>4</v>
      </c>
      <c r="F34" s="16">
        <v>0</v>
      </c>
      <c r="G34" s="17">
        <v>0</v>
      </c>
      <c r="H34" s="17">
        <v>0</v>
      </c>
      <c r="I34" s="18">
        <v>0</v>
      </c>
      <c r="J34" s="6">
        <f t="shared" si="0"/>
        <v>0</v>
      </c>
      <c r="K34" s="19">
        <v>0</v>
      </c>
      <c r="L34" s="17">
        <v>0</v>
      </c>
      <c r="M34" s="17">
        <v>0</v>
      </c>
      <c r="N34" s="18">
        <v>0</v>
      </c>
      <c r="O34" s="8">
        <f t="shared" si="1"/>
        <v>0</v>
      </c>
      <c r="P34" s="25">
        <f t="shared" si="2"/>
        <v>0</v>
      </c>
      <c r="Q34" s="20">
        <v>0</v>
      </c>
      <c r="R34" s="21">
        <v>0</v>
      </c>
      <c r="S34" s="21">
        <v>0.5</v>
      </c>
      <c r="T34" s="22">
        <v>0</v>
      </c>
      <c r="U34" s="11">
        <v>0</v>
      </c>
      <c r="V34" s="26">
        <f t="shared" si="3"/>
        <v>0.5</v>
      </c>
      <c r="W34" s="12">
        <f t="shared" si="4"/>
        <v>0.5</v>
      </c>
      <c r="X34" s="23">
        <v>23.666667</v>
      </c>
      <c r="Y34" s="72">
        <v>27</v>
      </c>
      <c r="Z34" s="79">
        <f t="shared" si="5"/>
        <v>51.166667000000004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</row>
    <row r="35" spans="1:238" s="27" customFormat="1" ht="15" customHeight="1" x14ac:dyDescent="0.25">
      <c r="B35" s="82">
        <v>148</v>
      </c>
      <c r="C35" s="24" t="s">
        <v>53</v>
      </c>
      <c r="D35" s="15">
        <v>32907</v>
      </c>
      <c r="E35" s="14" t="s">
        <v>21</v>
      </c>
      <c r="F35" s="16">
        <v>0</v>
      </c>
      <c r="G35" s="17">
        <v>0</v>
      </c>
      <c r="H35" s="17">
        <v>0</v>
      </c>
      <c r="I35" s="18">
        <v>0</v>
      </c>
      <c r="J35" s="6">
        <f t="shared" si="0"/>
        <v>0</v>
      </c>
      <c r="K35" s="19">
        <v>0</v>
      </c>
      <c r="L35" s="17">
        <v>0</v>
      </c>
      <c r="M35" s="17">
        <v>0</v>
      </c>
      <c r="N35" s="18">
        <v>0</v>
      </c>
      <c r="O35" s="8">
        <f t="shared" si="1"/>
        <v>0</v>
      </c>
      <c r="P35" s="25">
        <f t="shared" si="2"/>
        <v>0</v>
      </c>
      <c r="Q35" s="20">
        <v>0</v>
      </c>
      <c r="R35" s="21">
        <v>0</v>
      </c>
      <c r="S35" s="21">
        <v>1</v>
      </c>
      <c r="T35" s="22">
        <v>0</v>
      </c>
      <c r="U35" s="11">
        <v>0</v>
      </c>
      <c r="V35" s="26">
        <f t="shared" si="3"/>
        <v>1</v>
      </c>
      <c r="W35" s="12">
        <f t="shared" si="4"/>
        <v>1</v>
      </c>
      <c r="X35" s="23">
        <v>24</v>
      </c>
      <c r="Y35" s="72">
        <v>26</v>
      </c>
      <c r="Z35" s="79">
        <f t="shared" si="5"/>
        <v>51</v>
      </c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</row>
    <row r="36" spans="1:238" s="27" customFormat="1" ht="15" customHeight="1" x14ac:dyDescent="0.25">
      <c r="B36" s="82">
        <v>307</v>
      </c>
      <c r="C36" s="24" t="s">
        <v>77</v>
      </c>
      <c r="D36" s="15">
        <v>28530</v>
      </c>
      <c r="E36" s="14" t="s">
        <v>1</v>
      </c>
      <c r="F36" s="16">
        <v>0</v>
      </c>
      <c r="G36" s="17">
        <v>0</v>
      </c>
      <c r="H36" s="17">
        <v>0</v>
      </c>
      <c r="I36" s="18">
        <v>0</v>
      </c>
      <c r="J36" s="6">
        <f t="shared" si="0"/>
        <v>0</v>
      </c>
      <c r="K36" s="19">
        <v>0</v>
      </c>
      <c r="L36" s="17">
        <v>0</v>
      </c>
      <c r="M36" s="17">
        <v>0</v>
      </c>
      <c r="N36" s="18">
        <v>0</v>
      </c>
      <c r="O36" s="8">
        <f t="shared" si="1"/>
        <v>0</v>
      </c>
      <c r="P36" s="25">
        <f t="shared" si="2"/>
        <v>0</v>
      </c>
      <c r="Q36" s="20">
        <v>0</v>
      </c>
      <c r="R36" s="21">
        <v>0</v>
      </c>
      <c r="S36" s="21">
        <v>1</v>
      </c>
      <c r="T36" s="22">
        <v>0</v>
      </c>
      <c r="U36" s="11">
        <v>0</v>
      </c>
      <c r="V36" s="26">
        <f t="shared" si="3"/>
        <v>1</v>
      </c>
      <c r="W36" s="12">
        <f t="shared" si="4"/>
        <v>1</v>
      </c>
      <c r="X36" s="23">
        <v>22</v>
      </c>
      <c r="Y36" s="72">
        <v>28</v>
      </c>
      <c r="Z36" s="79">
        <f t="shared" si="5"/>
        <v>51</v>
      </c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</row>
    <row r="37" spans="1:238" s="27" customFormat="1" ht="13.9" customHeight="1" x14ac:dyDescent="0.25">
      <c r="B37" s="82">
        <v>58</v>
      </c>
      <c r="C37" s="24" t="s">
        <v>45</v>
      </c>
      <c r="D37" s="15">
        <v>29963</v>
      </c>
      <c r="E37" s="14" t="s">
        <v>1</v>
      </c>
      <c r="F37" s="16">
        <v>0</v>
      </c>
      <c r="G37" s="17">
        <v>0</v>
      </c>
      <c r="H37" s="17">
        <v>0</v>
      </c>
      <c r="I37" s="18">
        <v>0</v>
      </c>
      <c r="J37" s="6">
        <f t="shared" si="0"/>
        <v>0</v>
      </c>
      <c r="K37" s="19">
        <v>0</v>
      </c>
      <c r="L37" s="17">
        <v>0</v>
      </c>
      <c r="M37" s="17">
        <v>0</v>
      </c>
      <c r="N37" s="18">
        <v>0</v>
      </c>
      <c r="O37" s="8">
        <f t="shared" si="1"/>
        <v>0</v>
      </c>
      <c r="P37" s="25">
        <f t="shared" si="2"/>
        <v>0</v>
      </c>
      <c r="Q37" s="20">
        <v>0</v>
      </c>
      <c r="R37" s="21">
        <v>0</v>
      </c>
      <c r="S37" s="21">
        <v>0</v>
      </c>
      <c r="T37" s="22">
        <v>0</v>
      </c>
      <c r="U37" s="11">
        <v>0</v>
      </c>
      <c r="V37" s="26">
        <f t="shared" si="3"/>
        <v>0</v>
      </c>
      <c r="W37" s="12">
        <f t="shared" si="4"/>
        <v>0</v>
      </c>
      <c r="X37" s="23">
        <v>26</v>
      </c>
      <c r="Y37" s="72">
        <v>25</v>
      </c>
      <c r="Z37" s="79">
        <f t="shared" si="5"/>
        <v>51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</row>
    <row r="38" spans="1:238" s="27" customFormat="1" ht="15" customHeight="1" x14ac:dyDescent="0.25">
      <c r="B38" s="82">
        <v>304</v>
      </c>
      <c r="C38" s="24" t="s">
        <v>62</v>
      </c>
      <c r="D38" s="15">
        <v>33907</v>
      </c>
      <c r="E38" s="14" t="s">
        <v>1</v>
      </c>
      <c r="F38" s="16">
        <v>0</v>
      </c>
      <c r="G38" s="17">
        <v>0</v>
      </c>
      <c r="H38" s="17">
        <v>0</v>
      </c>
      <c r="I38" s="18">
        <v>0</v>
      </c>
      <c r="J38" s="6">
        <f t="shared" si="0"/>
        <v>0</v>
      </c>
      <c r="K38" s="19">
        <v>0</v>
      </c>
      <c r="L38" s="17">
        <v>0</v>
      </c>
      <c r="M38" s="17">
        <v>0</v>
      </c>
      <c r="N38" s="18">
        <v>0</v>
      </c>
      <c r="O38" s="8">
        <f t="shared" si="1"/>
        <v>0</v>
      </c>
      <c r="P38" s="25">
        <f t="shared" si="2"/>
        <v>0</v>
      </c>
      <c r="Q38" s="20">
        <v>0</v>
      </c>
      <c r="R38" s="21">
        <v>0</v>
      </c>
      <c r="S38" s="21">
        <v>0</v>
      </c>
      <c r="T38" s="22">
        <v>0</v>
      </c>
      <c r="U38" s="11">
        <v>0</v>
      </c>
      <c r="V38" s="26">
        <f t="shared" si="3"/>
        <v>0</v>
      </c>
      <c r="W38" s="12">
        <f t="shared" si="4"/>
        <v>0</v>
      </c>
      <c r="X38" s="23">
        <v>23</v>
      </c>
      <c r="Y38" s="72">
        <v>28</v>
      </c>
      <c r="Z38" s="79">
        <f t="shared" si="5"/>
        <v>51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</row>
    <row r="39" spans="1:238" s="27" customFormat="1" ht="15" customHeight="1" x14ac:dyDescent="0.25">
      <c r="B39" s="82">
        <v>296</v>
      </c>
      <c r="C39" s="24" t="s">
        <v>81</v>
      </c>
      <c r="D39" s="15">
        <v>28724</v>
      </c>
      <c r="E39" s="14" t="s">
        <v>6</v>
      </c>
      <c r="F39" s="16">
        <v>0</v>
      </c>
      <c r="G39" s="17">
        <v>1.5</v>
      </c>
      <c r="H39" s="17">
        <v>0</v>
      </c>
      <c r="I39" s="18">
        <v>0</v>
      </c>
      <c r="J39" s="6">
        <f t="shared" si="0"/>
        <v>1.5</v>
      </c>
      <c r="K39" s="19">
        <v>0</v>
      </c>
      <c r="L39" s="17">
        <v>0</v>
      </c>
      <c r="M39" s="17">
        <v>0</v>
      </c>
      <c r="N39" s="18">
        <v>0</v>
      </c>
      <c r="O39" s="8">
        <f t="shared" si="1"/>
        <v>0</v>
      </c>
      <c r="P39" s="25">
        <f t="shared" si="2"/>
        <v>1.5</v>
      </c>
      <c r="Q39" s="20">
        <v>0</v>
      </c>
      <c r="R39" s="21">
        <v>0</v>
      </c>
      <c r="S39" s="21">
        <v>0.5</v>
      </c>
      <c r="T39" s="22">
        <v>0</v>
      </c>
      <c r="U39" s="11">
        <v>0</v>
      </c>
      <c r="V39" s="26">
        <f t="shared" si="3"/>
        <v>0.5</v>
      </c>
      <c r="W39" s="12">
        <f t="shared" si="4"/>
        <v>2</v>
      </c>
      <c r="X39" s="23">
        <v>21.666667</v>
      </c>
      <c r="Y39" s="72">
        <v>27</v>
      </c>
      <c r="Z39" s="79">
        <f t="shared" si="5"/>
        <v>50.666667000000004</v>
      </c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</row>
    <row r="40" spans="1:238" s="27" customFormat="1" ht="15" customHeight="1" x14ac:dyDescent="0.25">
      <c r="B40" s="82">
        <v>30</v>
      </c>
      <c r="C40" s="24" t="s">
        <v>78</v>
      </c>
      <c r="D40" s="15">
        <v>31198</v>
      </c>
      <c r="E40" s="14" t="s">
        <v>4</v>
      </c>
      <c r="F40" s="16">
        <v>1</v>
      </c>
      <c r="G40" s="17">
        <v>0</v>
      </c>
      <c r="H40" s="17">
        <v>0</v>
      </c>
      <c r="I40" s="18">
        <v>0</v>
      </c>
      <c r="J40" s="6">
        <f t="shared" si="0"/>
        <v>1</v>
      </c>
      <c r="K40" s="19">
        <v>0</v>
      </c>
      <c r="L40" s="17">
        <v>0</v>
      </c>
      <c r="M40" s="17">
        <v>0</v>
      </c>
      <c r="N40" s="18">
        <v>0</v>
      </c>
      <c r="O40" s="8">
        <f t="shared" si="1"/>
        <v>0</v>
      </c>
      <c r="P40" s="25">
        <f t="shared" si="2"/>
        <v>1</v>
      </c>
      <c r="Q40" s="20">
        <v>0</v>
      </c>
      <c r="R40" s="21">
        <v>0</v>
      </c>
      <c r="S40" s="21">
        <v>0.5</v>
      </c>
      <c r="T40" s="22">
        <v>0</v>
      </c>
      <c r="U40" s="11">
        <v>0</v>
      </c>
      <c r="V40" s="26">
        <f t="shared" si="3"/>
        <v>0.5</v>
      </c>
      <c r="W40" s="12">
        <f t="shared" si="4"/>
        <v>1.5</v>
      </c>
      <c r="X40" s="23">
        <v>22</v>
      </c>
      <c r="Y40" s="72">
        <v>27</v>
      </c>
      <c r="Z40" s="79">
        <f t="shared" si="5"/>
        <v>50.5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</row>
    <row r="41" spans="1:238" s="27" customFormat="1" ht="15" customHeight="1" x14ac:dyDescent="0.25">
      <c r="B41" s="82">
        <v>60</v>
      </c>
      <c r="C41" s="24" t="s">
        <v>80</v>
      </c>
      <c r="D41" s="15">
        <v>29530</v>
      </c>
      <c r="E41" s="14" t="s">
        <v>6</v>
      </c>
      <c r="F41" s="16">
        <v>0</v>
      </c>
      <c r="G41" s="17">
        <v>0</v>
      </c>
      <c r="H41" s="17">
        <v>0</v>
      </c>
      <c r="I41" s="18">
        <v>0</v>
      </c>
      <c r="J41" s="6">
        <f t="shared" si="0"/>
        <v>0</v>
      </c>
      <c r="K41" s="19">
        <v>0</v>
      </c>
      <c r="L41" s="17">
        <v>0</v>
      </c>
      <c r="M41" s="17">
        <v>0</v>
      </c>
      <c r="N41" s="18">
        <v>0</v>
      </c>
      <c r="O41" s="8">
        <f t="shared" si="1"/>
        <v>0</v>
      </c>
      <c r="P41" s="25">
        <f t="shared" si="2"/>
        <v>0</v>
      </c>
      <c r="Q41" s="20">
        <v>0</v>
      </c>
      <c r="R41" s="21">
        <v>0</v>
      </c>
      <c r="S41" s="21">
        <v>0.5</v>
      </c>
      <c r="T41" s="22">
        <v>0</v>
      </c>
      <c r="U41" s="11">
        <v>0</v>
      </c>
      <c r="V41" s="26">
        <f t="shared" si="3"/>
        <v>0.5</v>
      </c>
      <c r="W41" s="12">
        <f t="shared" si="4"/>
        <v>0.5</v>
      </c>
      <c r="X41" s="23">
        <v>22</v>
      </c>
      <c r="Y41" s="72">
        <v>28</v>
      </c>
      <c r="Z41" s="79">
        <f t="shared" si="5"/>
        <v>50.5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</row>
    <row r="42" spans="1:238" s="27" customFormat="1" ht="15" customHeight="1" x14ac:dyDescent="0.25">
      <c r="B42" s="82">
        <v>232</v>
      </c>
      <c r="C42" s="24" t="s">
        <v>49</v>
      </c>
      <c r="D42" s="15">
        <v>34211</v>
      </c>
      <c r="E42" s="14" t="s">
        <v>1</v>
      </c>
      <c r="F42" s="16">
        <v>0</v>
      </c>
      <c r="G42" s="17">
        <v>0</v>
      </c>
      <c r="H42" s="17">
        <v>0</v>
      </c>
      <c r="I42" s="18">
        <v>0</v>
      </c>
      <c r="J42" s="6">
        <f t="shared" si="0"/>
        <v>0</v>
      </c>
      <c r="K42" s="19">
        <v>0</v>
      </c>
      <c r="L42" s="17">
        <v>0</v>
      </c>
      <c r="M42" s="17">
        <v>0</v>
      </c>
      <c r="N42" s="18">
        <v>0</v>
      </c>
      <c r="O42" s="8">
        <f t="shared" si="1"/>
        <v>0</v>
      </c>
      <c r="P42" s="25">
        <f t="shared" si="2"/>
        <v>0</v>
      </c>
      <c r="Q42" s="20">
        <v>0</v>
      </c>
      <c r="R42" s="21">
        <v>0</v>
      </c>
      <c r="S42" s="21">
        <v>0</v>
      </c>
      <c r="T42" s="22">
        <v>0</v>
      </c>
      <c r="U42" s="11">
        <v>0</v>
      </c>
      <c r="V42" s="26">
        <f t="shared" si="3"/>
        <v>0</v>
      </c>
      <c r="W42" s="12">
        <f t="shared" si="4"/>
        <v>0</v>
      </c>
      <c r="X42" s="23">
        <v>24.333333</v>
      </c>
      <c r="Y42" s="72">
        <v>26</v>
      </c>
      <c r="Z42" s="79">
        <f t="shared" si="5"/>
        <v>50.333332999999996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</row>
    <row r="43" spans="1:238" s="37" customFormat="1" ht="15" customHeight="1" x14ac:dyDescent="0.25">
      <c r="A43" s="27"/>
      <c r="B43" s="82">
        <v>94</v>
      </c>
      <c r="C43" s="24" t="s">
        <v>79</v>
      </c>
      <c r="D43" s="15">
        <v>30771</v>
      </c>
      <c r="E43" s="14" t="s">
        <v>1</v>
      </c>
      <c r="F43" s="16">
        <v>0</v>
      </c>
      <c r="G43" s="17">
        <v>0</v>
      </c>
      <c r="H43" s="17">
        <v>0</v>
      </c>
      <c r="I43" s="18">
        <v>0</v>
      </c>
      <c r="J43" s="6">
        <f t="shared" si="0"/>
        <v>0</v>
      </c>
      <c r="K43" s="19">
        <v>0</v>
      </c>
      <c r="L43" s="17">
        <v>0</v>
      </c>
      <c r="M43" s="17">
        <v>0</v>
      </c>
      <c r="N43" s="18">
        <v>0</v>
      </c>
      <c r="O43" s="8">
        <f t="shared" si="1"/>
        <v>0</v>
      </c>
      <c r="P43" s="25">
        <f t="shared" si="2"/>
        <v>0</v>
      </c>
      <c r="Q43" s="20">
        <v>0</v>
      </c>
      <c r="R43" s="21">
        <v>0</v>
      </c>
      <c r="S43" s="21">
        <v>0</v>
      </c>
      <c r="T43" s="22">
        <v>0</v>
      </c>
      <c r="U43" s="11">
        <v>0</v>
      </c>
      <c r="V43" s="26">
        <f t="shared" si="3"/>
        <v>0</v>
      </c>
      <c r="W43" s="12">
        <f t="shared" si="4"/>
        <v>0</v>
      </c>
      <c r="X43" s="23">
        <v>22</v>
      </c>
      <c r="Y43" s="72">
        <v>28</v>
      </c>
      <c r="Z43" s="79">
        <f t="shared" si="5"/>
        <v>50</v>
      </c>
    </row>
    <row r="44" spans="1:238" s="27" customFormat="1" ht="15" customHeight="1" x14ac:dyDescent="0.25">
      <c r="B44" s="82">
        <v>131</v>
      </c>
      <c r="C44" s="24" t="s">
        <v>118</v>
      </c>
      <c r="D44" s="15">
        <v>32104</v>
      </c>
      <c r="E44" s="14" t="s">
        <v>1</v>
      </c>
      <c r="F44" s="16">
        <v>0</v>
      </c>
      <c r="G44" s="17">
        <v>0</v>
      </c>
      <c r="H44" s="17">
        <v>0</v>
      </c>
      <c r="I44" s="18">
        <v>0</v>
      </c>
      <c r="J44" s="6">
        <f t="shared" si="0"/>
        <v>0</v>
      </c>
      <c r="K44" s="19">
        <v>0</v>
      </c>
      <c r="L44" s="17">
        <v>0</v>
      </c>
      <c r="M44" s="17">
        <v>0</v>
      </c>
      <c r="N44" s="18">
        <v>0</v>
      </c>
      <c r="O44" s="8">
        <f t="shared" si="1"/>
        <v>0</v>
      </c>
      <c r="P44" s="25">
        <f t="shared" si="2"/>
        <v>0</v>
      </c>
      <c r="Q44" s="20">
        <v>0</v>
      </c>
      <c r="R44" s="21">
        <v>0</v>
      </c>
      <c r="S44" s="21">
        <v>0</v>
      </c>
      <c r="T44" s="22">
        <v>0</v>
      </c>
      <c r="U44" s="11">
        <v>0</v>
      </c>
      <c r="V44" s="26">
        <f t="shared" si="3"/>
        <v>0</v>
      </c>
      <c r="W44" s="12">
        <f t="shared" si="4"/>
        <v>0</v>
      </c>
      <c r="X44" s="23">
        <v>21</v>
      </c>
      <c r="Y44" s="72">
        <v>29</v>
      </c>
      <c r="Z44" s="79">
        <f t="shared" si="5"/>
        <v>50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</row>
    <row r="45" spans="1:238" s="27" customFormat="1" ht="15" customHeight="1" x14ac:dyDescent="0.25">
      <c r="B45" s="82">
        <v>272</v>
      </c>
      <c r="C45" s="24" t="s">
        <v>74</v>
      </c>
      <c r="D45" s="15">
        <v>30854</v>
      </c>
      <c r="E45" s="14" t="s">
        <v>1</v>
      </c>
      <c r="F45" s="16">
        <v>0</v>
      </c>
      <c r="G45" s="17">
        <v>0</v>
      </c>
      <c r="H45" s="17">
        <v>0</v>
      </c>
      <c r="I45" s="18">
        <v>0</v>
      </c>
      <c r="J45" s="6">
        <f t="shared" si="0"/>
        <v>0</v>
      </c>
      <c r="K45" s="19">
        <v>0</v>
      </c>
      <c r="L45" s="17">
        <v>0</v>
      </c>
      <c r="M45" s="17">
        <v>0</v>
      </c>
      <c r="N45" s="18">
        <v>0</v>
      </c>
      <c r="O45" s="8">
        <f t="shared" si="1"/>
        <v>0</v>
      </c>
      <c r="P45" s="25">
        <f t="shared" si="2"/>
        <v>0</v>
      </c>
      <c r="Q45" s="20">
        <v>0</v>
      </c>
      <c r="R45" s="21">
        <v>0</v>
      </c>
      <c r="S45" s="21">
        <v>0</v>
      </c>
      <c r="T45" s="22">
        <v>0</v>
      </c>
      <c r="U45" s="11">
        <v>0</v>
      </c>
      <c r="V45" s="26">
        <f t="shared" si="3"/>
        <v>0</v>
      </c>
      <c r="W45" s="12">
        <f t="shared" si="4"/>
        <v>0</v>
      </c>
      <c r="X45" s="23">
        <v>22</v>
      </c>
      <c r="Y45" s="72">
        <v>28</v>
      </c>
      <c r="Z45" s="79">
        <f t="shared" si="5"/>
        <v>50</v>
      </c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</row>
    <row r="46" spans="1:238" s="27" customFormat="1" ht="15" customHeight="1" x14ac:dyDescent="0.25">
      <c r="B46" s="82">
        <v>41</v>
      </c>
      <c r="C46" s="24" t="s">
        <v>60</v>
      </c>
      <c r="D46" s="15">
        <v>26186</v>
      </c>
      <c r="E46" s="14" t="s">
        <v>10</v>
      </c>
      <c r="F46" s="16">
        <v>0</v>
      </c>
      <c r="G46" s="17">
        <v>0</v>
      </c>
      <c r="H46" s="17">
        <v>0</v>
      </c>
      <c r="I46" s="18">
        <v>0</v>
      </c>
      <c r="J46" s="6">
        <f t="shared" si="0"/>
        <v>0</v>
      </c>
      <c r="K46" s="19">
        <v>0</v>
      </c>
      <c r="L46" s="17">
        <v>0</v>
      </c>
      <c r="M46" s="17">
        <v>0</v>
      </c>
      <c r="N46" s="18">
        <v>0</v>
      </c>
      <c r="O46" s="8">
        <f t="shared" si="1"/>
        <v>0</v>
      </c>
      <c r="P46" s="25">
        <f t="shared" si="2"/>
        <v>0</v>
      </c>
      <c r="Q46" s="20">
        <v>0</v>
      </c>
      <c r="R46" s="21">
        <v>0</v>
      </c>
      <c r="S46" s="21">
        <v>0.5</v>
      </c>
      <c r="T46" s="22">
        <v>0</v>
      </c>
      <c r="U46" s="11">
        <v>0</v>
      </c>
      <c r="V46" s="26">
        <f t="shared" si="3"/>
        <v>0.5</v>
      </c>
      <c r="W46" s="12">
        <f t="shared" si="4"/>
        <v>0.5</v>
      </c>
      <c r="X46" s="23">
        <v>23.333333</v>
      </c>
      <c r="Y46" s="72">
        <v>26</v>
      </c>
      <c r="Z46" s="79">
        <f t="shared" si="5"/>
        <v>49.833332999999996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</row>
    <row r="47" spans="1:238" s="27" customFormat="1" ht="15" customHeight="1" x14ac:dyDescent="0.25">
      <c r="B47" s="82">
        <v>159</v>
      </c>
      <c r="C47" s="24" t="s">
        <v>103</v>
      </c>
      <c r="D47" s="15">
        <v>24213</v>
      </c>
      <c r="E47" s="14" t="s">
        <v>24</v>
      </c>
      <c r="F47" s="16">
        <v>0</v>
      </c>
      <c r="G47" s="17">
        <v>0</v>
      </c>
      <c r="H47" s="17">
        <v>0</v>
      </c>
      <c r="I47" s="18">
        <v>0</v>
      </c>
      <c r="J47" s="6">
        <f t="shared" si="0"/>
        <v>0</v>
      </c>
      <c r="K47" s="19">
        <v>0.5</v>
      </c>
      <c r="L47" s="17">
        <v>0</v>
      </c>
      <c r="M47" s="17">
        <v>0</v>
      </c>
      <c r="N47" s="18">
        <v>0</v>
      </c>
      <c r="O47" s="8">
        <f t="shared" si="1"/>
        <v>0.5</v>
      </c>
      <c r="P47" s="25">
        <f t="shared" si="2"/>
        <v>0.5</v>
      </c>
      <c r="Q47" s="20">
        <v>0</v>
      </c>
      <c r="R47" s="21">
        <v>0</v>
      </c>
      <c r="S47" s="21">
        <v>0</v>
      </c>
      <c r="T47" s="22">
        <v>0</v>
      </c>
      <c r="U47" s="11">
        <v>0</v>
      </c>
      <c r="V47" s="26">
        <f t="shared" si="3"/>
        <v>0</v>
      </c>
      <c r="W47" s="12">
        <f t="shared" si="4"/>
        <v>0.5</v>
      </c>
      <c r="X47" s="23">
        <v>21.333333</v>
      </c>
      <c r="Y47" s="72">
        <v>28</v>
      </c>
      <c r="Z47" s="79">
        <f t="shared" si="5"/>
        <v>49.833332999999996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</row>
    <row r="48" spans="1:238" s="27" customFormat="1" ht="15" customHeight="1" x14ac:dyDescent="0.25">
      <c r="B48" s="82">
        <v>328</v>
      </c>
      <c r="C48" s="24" t="s">
        <v>73</v>
      </c>
      <c r="D48" s="15">
        <v>28629</v>
      </c>
      <c r="E48" s="14" t="s">
        <v>23</v>
      </c>
      <c r="F48" s="16">
        <v>1</v>
      </c>
      <c r="G48" s="17">
        <v>0</v>
      </c>
      <c r="H48" s="17">
        <v>0</v>
      </c>
      <c r="I48" s="18">
        <v>0</v>
      </c>
      <c r="J48" s="6">
        <f t="shared" ref="J48:J79" si="6">F48+G48+H48+I48</f>
        <v>1</v>
      </c>
      <c r="K48" s="19">
        <v>0</v>
      </c>
      <c r="L48" s="17">
        <v>0</v>
      </c>
      <c r="M48" s="17">
        <v>0</v>
      </c>
      <c r="N48" s="18">
        <v>0</v>
      </c>
      <c r="O48" s="8">
        <f t="shared" ref="O48:O79" si="7">K48+L48+M48+N48</f>
        <v>0</v>
      </c>
      <c r="P48" s="25">
        <f t="shared" ref="P48:P79" si="8">J48+O48</f>
        <v>1</v>
      </c>
      <c r="Q48" s="20">
        <v>0</v>
      </c>
      <c r="R48" s="21">
        <v>0</v>
      </c>
      <c r="S48" s="21">
        <v>0.5</v>
      </c>
      <c r="T48" s="22">
        <v>0</v>
      </c>
      <c r="U48" s="11">
        <v>0</v>
      </c>
      <c r="V48" s="26">
        <f t="shared" ref="V48:V79" si="9">Q48+R48+S48+T48+U48</f>
        <v>0.5</v>
      </c>
      <c r="W48" s="12">
        <f t="shared" ref="W48:W79" si="10">P48+V48</f>
        <v>1.5</v>
      </c>
      <c r="X48" s="23">
        <v>22</v>
      </c>
      <c r="Y48" s="72">
        <v>26</v>
      </c>
      <c r="Z48" s="79">
        <f t="shared" si="5"/>
        <v>49.5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</row>
    <row r="49" spans="1:238" s="27" customFormat="1" ht="15" customHeight="1" x14ac:dyDescent="0.25">
      <c r="B49" s="82">
        <v>26</v>
      </c>
      <c r="C49" s="24" t="s">
        <v>75</v>
      </c>
      <c r="D49" s="15">
        <v>27016</v>
      </c>
      <c r="E49" s="14" t="s">
        <v>15</v>
      </c>
      <c r="F49" s="16">
        <v>0</v>
      </c>
      <c r="G49" s="17">
        <v>0</v>
      </c>
      <c r="H49" s="17">
        <v>0</v>
      </c>
      <c r="I49" s="18">
        <v>0</v>
      </c>
      <c r="J49" s="6">
        <f t="shared" si="6"/>
        <v>0</v>
      </c>
      <c r="K49" s="19">
        <v>0</v>
      </c>
      <c r="L49" s="17">
        <v>0</v>
      </c>
      <c r="M49" s="17">
        <v>0</v>
      </c>
      <c r="N49" s="18">
        <v>0</v>
      </c>
      <c r="O49" s="8">
        <f t="shared" si="7"/>
        <v>0</v>
      </c>
      <c r="P49" s="25">
        <f t="shared" si="8"/>
        <v>0</v>
      </c>
      <c r="Q49" s="20">
        <v>0</v>
      </c>
      <c r="R49" s="21">
        <v>0</v>
      </c>
      <c r="S49" s="21">
        <v>0.5</v>
      </c>
      <c r="T49" s="22">
        <v>0</v>
      </c>
      <c r="U49" s="11">
        <v>0</v>
      </c>
      <c r="V49" s="26">
        <f t="shared" si="9"/>
        <v>0.5</v>
      </c>
      <c r="W49" s="12">
        <f t="shared" si="10"/>
        <v>0.5</v>
      </c>
      <c r="X49" s="23">
        <v>22</v>
      </c>
      <c r="Y49" s="72">
        <v>27</v>
      </c>
      <c r="Z49" s="79">
        <f t="shared" si="5"/>
        <v>49.5</v>
      </c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</row>
    <row r="50" spans="1:238" s="27" customFormat="1" ht="15" customHeight="1" x14ac:dyDescent="0.25">
      <c r="B50" s="82">
        <v>83</v>
      </c>
      <c r="C50" s="24" t="s">
        <v>109</v>
      </c>
      <c r="D50" s="15">
        <v>29049</v>
      </c>
      <c r="E50" s="14" t="s">
        <v>1</v>
      </c>
      <c r="F50" s="16">
        <v>0</v>
      </c>
      <c r="G50" s="17">
        <v>1.5</v>
      </c>
      <c r="H50" s="17">
        <v>0</v>
      </c>
      <c r="I50" s="18">
        <v>0</v>
      </c>
      <c r="J50" s="6">
        <f t="shared" si="6"/>
        <v>1.5</v>
      </c>
      <c r="K50" s="19">
        <v>0</v>
      </c>
      <c r="L50" s="17">
        <v>0</v>
      </c>
      <c r="M50" s="17">
        <v>0</v>
      </c>
      <c r="N50" s="18">
        <v>0</v>
      </c>
      <c r="O50" s="8">
        <f t="shared" si="7"/>
        <v>0</v>
      </c>
      <c r="P50" s="25">
        <f t="shared" si="8"/>
        <v>1.5</v>
      </c>
      <c r="Q50" s="20">
        <v>0</v>
      </c>
      <c r="R50" s="21">
        <v>0</v>
      </c>
      <c r="S50" s="21">
        <v>0</v>
      </c>
      <c r="T50" s="22">
        <v>0</v>
      </c>
      <c r="U50" s="11">
        <v>0</v>
      </c>
      <c r="V50" s="26">
        <f t="shared" si="9"/>
        <v>0</v>
      </c>
      <c r="W50" s="12">
        <f t="shared" si="10"/>
        <v>1.5</v>
      </c>
      <c r="X50" s="23">
        <v>21</v>
      </c>
      <c r="Y50" s="72">
        <v>27</v>
      </c>
      <c r="Z50" s="79">
        <f t="shared" si="5"/>
        <v>49.5</v>
      </c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</row>
    <row r="51" spans="1:238" s="27" customFormat="1" ht="15" customHeight="1" x14ac:dyDescent="0.25">
      <c r="B51" s="82">
        <v>66</v>
      </c>
      <c r="C51" s="24" t="s">
        <v>133</v>
      </c>
      <c r="D51" s="15">
        <v>29753</v>
      </c>
      <c r="E51" s="14" t="s">
        <v>1</v>
      </c>
      <c r="F51" s="16">
        <v>0</v>
      </c>
      <c r="G51" s="17">
        <v>0</v>
      </c>
      <c r="H51" s="17">
        <v>0</v>
      </c>
      <c r="I51" s="18">
        <v>0</v>
      </c>
      <c r="J51" s="6">
        <f t="shared" si="6"/>
        <v>0</v>
      </c>
      <c r="K51" s="19">
        <v>0</v>
      </c>
      <c r="L51" s="17">
        <v>0</v>
      </c>
      <c r="M51" s="17">
        <v>0</v>
      </c>
      <c r="N51" s="18">
        <v>0</v>
      </c>
      <c r="O51" s="8">
        <f t="shared" si="7"/>
        <v>0</v>
      </c>
      <c r="P51" s="25">
        <f t="shared" si="8"/>
        <v>0</v>
      </c>
      <c r="Q51" s="20">
        <v>0</v>
      </c>
      <c r="R51" s="21">
        <v>0</v>
      </c>
      <c r="S51" s="21">
        <v>0.5</v>
      </c>
      <c r="T51" s="22">
        <v>0</v>
      </c>
      <c r="U51" s="11">
        <v>0</v>
      </c>
      <c r="V51" s="26">
        <f t="shared" si="9"/>
        <v>0.5</v>
      </c>
      <c r="W51" s="12">
        <f t="shared" si="10"/>
        <v>0.5</v>
      </c>
      <c r="X51" s="23">
        <v>21</v>
      </c>
      <c r="Y51" s="72">
        <v>28</v>
      </c>
      <c r="Z51" s="79">
        <f t="shared" si="5"/>
        <v>49.5</v>
      </c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</row>
    <row r="52" spans="1:238" s="27" customFormat="1" ht="15" customHeight="1" x14ac:dyDescent="0.25">
      <c r="B52" s="82">
        <v>268</v>
      </c>
      <c r="C52" s="24" t="s">
        <v>110</v>
      </c>
      <c r="D52" s="15">
        <v>31862</v>
      </c>
      <c r="E52" s="14" t="s">
        <v>10</v>
      </c>
      <c r="F52" s="16">
        <v>1</v>
      </c>
      <c r="G52" s="17">
        <v>0</v>
      </c>
      <c r="H52" s="17">
        <v>0</v>
      </c>
      <c r="I52" s="18">
        <v>0</v>
      </c>
      <c r="J52" s="6">
        <f t="shared" si="6"/>
        <v>1</v>
      </c>
      <c r="K52" s="19">
        <v>0</v>
      </c>
      <c r="L52" s="17">
        <v>0</v>
      </c>
      <c r="M52" s="17">
        <v>0</v>
      </c>
      <c r="N52" s="18">
        <v>0</v>
      </c>
      <c r="O52" s="8">
        <f t="shared" si="7"/>
        <v>0</v>
      </c>
      <c r="P52" s="25">
        <f t="shared" si="8"/>
        <v>1</v>
      </c>
      <c r="Q52" s="20">
        <v>0</v>
      </c>
      <c r="R52" s="21">
        <v>0</v>
      </c>
      <c r="S52" s="21">
        <v>0.5</v>
      </c>
      <c r="T52" s="22">
        <v>0</v>
      </c>
      <c r="U52" s="11">
        <v>0</v>
      </c>
      <c r="V52" s="26">
        <f t="shared" si="9"/>
        <v>0.5</v>
      </c>
      <c r="W52" s="12">
        <f t="shared" si="10"/>
        <v>1.5</v>
      </c>
      <c r="X52" s="23">
        <v>21</v>
      </c>
      <c r="Y52" s="72">
        <v>27</v>
      </c>
      <c r="Z52" s="79">
        <f t="shared" si="5"/>
        <v>49.5</v>
      </c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</row>
    <row r="53" spans="1:238" s="27" customFormat="1" ht="15" customHeight="1" x14ac:dyDescent="0.25">
      <c r="B53" s="82">
        <v>63</v>
      </c>
      <c r="C53" s="24" t="s">
        <v>88</v>
      </c>
      <c r="D53" s="15">
        <v>31783</v>
      </c>
      <c r="E53" s="14" t="s">
        <v>4</v>
      </c>
      <c r="F53" s="16">
        <v>0</v>
      </c>
      <c r="G53" s="17">
        <v>0</v>
      </c>
      <c r="H53" s="17">
        <v>0</v>
      </c>
      <c r="I53" s="18">
        <v>0</v>
      </c>
      <c r="J53" s="6">
        <f t="shared" si="6"/>
        <v>0</v>
      </c>
      <c r="K53" s="19">
        <v>0</v>
      </c>
      <c r="L53" s="17">
        <v>0</v>
      </c>
      <c r="M53" s="17">
        <v>0</v>
      </c>
      <c r="N53" s="18">
        <v>0</v>
      </c>
      <c r="O53" s="8">
        <f t="shared" si="7"/>
        <v>0</v>
      </c>
      <c r="P53" s="25">
        <f t="shared" si="8"/>
        <v>0</v>
      </c>
      <c r="Q53" s="20">
        <v>0</v>
      </c>
      <c r="R53" s="21">
        <v>0</v>
      </c>
      <c r="S53" s="21">
        <v>0</v>
      </c>
      <c r="T53" s="22">
        <v>0</v>
      </c>
      <c r="U53" s="11">
        <v>0</v>
      </c>
      <c r="V53" s="26">
        <f t="shared" si="9"/>
        <v>0</v>
      </c>
      <c r="W53" s="12">
        <f t="shared" si="10"/>
        <v>0</v>
      </c>
      <c r="X53" s="23">
        <v>21.333333</v>
      </c>
      <c r="Y53" s="72">
        <v>28</v>
      </c>
      <c r="Z53" s="79">
        <f t="shared" si="5"/>
        <v>49.333332999999996</v>
      </c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</row>
    <row r="54" spans="1:238" s="27" customFormat="1" ht="15" customHeight="1" x14ac:dyDescent="0.25">
      <c r="B54" s="82">
        <v>95</v>
      </c>
      <c r="C54" s="24" t="s">
        <v>69</v>
      </c>
      <c r="D54" s="15">
        <v>33540</v>
      </c>
      <c r="E54" s="14" t="s">
        <v>7</v>
      </c>
      <c r="F54" s="16">
        <v>0</v>
      </c>
      <c r="G54" s="17">
        <v>0</v>
      </c>
      <c r="H54" s="17">
        <v>0</v>
      </c>
      <c r="I54" s="18">
        <v>0</v>
      </c>
      <c r="J54" s="6">
        <f t="shared" si="6"/>
        <v>0</v>
      </c>
      <c r="K54" s="19">
        <v>0</v>
      </c>
      <c r="L54" s="17">
        <v>0</v>
      </c>
      <c r="M54" s="17">
        <v>0</v>
      </c>
      <c r="N54" s="18">
        <v>0</v>
      </c>
      <c r="O54" s="8">
        <f t="shared" si="7"/>
        <v>0</v>
      </c>
      <c r="P54" s="25">
        <f t="shared" si="8"/>
        <v>0</v>
      </c>
      <c r="Q54" s="20">
        <v>0</v>
      </c>
      <c r="R54" s="21">
        <v>0</v>
      </c>
      <c r="S54" s="21">
        <v>0</v>
      </c>
      <c r="T54" s="22">
        <v>0</v>
      </c>
      <c r="U54" s="11">
        <v>0</v>
      </c>
      <c r="V54" s="26">
        <f t="shared" si="9"/>
        <v>0</v>
      </c>
      <c r="W54" s="12">
        <f t="shared" si="10"/>
        <v>0</v>
      </c>
      <c r="X54" s="23">
        <v>22.333333</v>
      </c>
      <c r="Y54" s="72">
        <v>27</v>
      </c>
      <c r="Z54" s="79">
        <f t="shared" si="5"/>
        <v>49.333332999999996</v>
      </c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</row>
    <row r="55" spans="1:238" s="27" customFormat="1" ht="15" customHeight="1" x14ac:dyDescent="0.25">
      <c r="B55" s="82">
        <v>67</v>
      </c>
      <c r="C55" s="24" t="s">
        <v>104</v>
      </c>
      <c r="D55" s="15">
        <v>25379</v>
      </c>
      <c r="E55" s="14" t="s">
        <v>9</v>
      </c>
      <c r="F55" s="16">
        <v>0</v>
      </c>
      <c r="G55" s="17">
        <v>0</v>
      </c>
      <c r="H55" s="17">
        <v>0</v>
      </c>
      <c r="I55" s="18">
        <v>0</v>
      </c>
      <c r="J55" s="6">
        <f t="shared" si="6"/>
        <v>0</v>
      </c>
      <c r="K55" s="19">
        <v>0</v>
      </c>
      <c r="L55" s="17">
        <v>0</v>
      </c>
      <c r="M55" s="17">
        <v>0</v>
      </c>
      <c r="N55" s="18">
        <v>0</v>
      </c>
      <c r="O55" s="8">
        <f t="shared" si="7"/>
        <v>0</v>
      </c>
      <c r="P55" s="25">
        <f t="shared" si="8"/>
        <v>0</v>
      </c>
      <c r="Q55" s="20">
        <v>0</v>
      </c>
      <c r="R55" s="21">
        <v>0</v>
      </c>
      <c r="S55" s="21">
        <v>0</v>
      </c>
      <c r="T55" s="22">
        <v>0</v>
      </c>
      <c r="U55" s="11">
        <v>0</v>
      </c>
      <c r="V55" s="26">
        <f t="shared" si="9"/>
        <v>0</v>
      </c>
      <c r="W55" s="12">
        <f t="shared" si="10"/>
        <v>0</v>
      </c>
      <c r="X55" s="23">
        <v>21.333333</v>
      </c>
      <c r="Y55" s="72">
        <v>28</v>
      </c>
      <c r="Z55" s="79">
        <f t="shared" si="5"/>
        <v>49.333332999999996</v>
      </c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</row>
    <row r="56" spans="1:238" s="27" customFormat="1" ht="15" customHeight="1" x14ac:dyDescent="0.25">
      <c r="B56" s="82">
        <v>300</v>
      </c>
      <c r="C56" s="24" t="s">
        <v>87</v>
      </c>
      <c r="D56" s="15">
        <v>30984</v>
      </c>
      <c r="E56" s="14" t="s">
        <v>23</v>
      </c>
      <c r="F56" s="16">
        <v>0</v>
      </c>
      <c r="G56" s="17">
        <v>0</v>
      </c>
      <c r="H56" s="17">
        <v>2</v>
      </c>
      <c r="I56" s="18">
        <v>0</v>
      </c>
      <c r="J56" s="6">
        <f t="shared" si="6"/>
        <v>2</v>
      </c>
      <c r="K56" s="19">
        <v>0</v>
      </c>
      <c r="L56" s="17">
        <v>0</v>
      </c>
      <c r="M56" s="17">
        <v>0</v>
      </c>
      <c r="N56" s="18">
        <v>0</v>
      </c>
      <c r="O56" s="8">
        <f t="shared" si="7"/>
        <v>0</v>
      </c>
      <c r="P56" s="25">
        <f t="shared" si="8"/>
        <v>2</v>
      </c>
      <c r="Q56" s="20">
        <v>0</v>
      </c>
      <c r="R56" s="21">
        <v>0</v>
      </c>
      <c r="S56" s="21">
        <v>0</v>
      </c>
      <c r="T56" s="22">
        <v>0</v>
      </c>
      <c r="U56" s="11">
        <v>0</v>
      </c>
      <c r="V56" s="26">
        <f t="shared" si="9"/>
        <v>0</v>
      </c>
      <c r="W56" s="12">
        <f t="shared" si="10"/>
        <v>2</v>
      </c>
      <c r="X56" s="23">
        <v>21.333333</v>
      </c>
      <c r="Y56" s="72">
        <v>26</v>
      </c>
      <c r="Z56" s="79">
        <f t="shared" si="5"/>
        <v>49.333332999999996</v>
      </c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</row>
    <row r="57" spans="1:238" s="27" customFormat="1" ht="15" customHeight="1" x14ac:dyDescent="0.25">
      <c r="B57" s="82">
        <v>43</v>
      </c>
      <c r="C57" s="24" t="s">
        <v>50</v>
      </c>
      <c r="D57" s="15">
        <v>28306</v>
      </c>
      <c r="E57" s="14" t="s">
        <v>1</v>
      </c>
      <c r="F57" s="16">
        <v>0</v>
      </c>
      <c r="G57" s="17">
        <v>0</v>
      </c>
      <c r="H57" s="17">
        <v>0</v>
      </c>
      <c r="I57" s="18">
        <v>0</v>
      </c>
      <c r="J57" s="6">
        <f t="shared" si="6"/>
        <v>0</v>
      </c>
      <c r="K57" s="19">
        <v>0</v>
      </c>
      <c r="L57" s="17">
        <v>0</v>
      </c>
      <c r="M57" s="17">
        <v>0</v>
      </c>
      <c r="N57" s="18">
        <v>0</v>
      </c>
      <c r="O57" s="8">
        <f t="shared" si="7"/>
        <v>0</v>
      </c>
      <c r="P57" s="25">
        <f t="shared" si="8"/>
        <v>0</v>
      </c>
      <c r="Q57" s="20">
        <v>0</v>
      </c>
      <c r="R57" s="21">
        <v>0</v>
      </c>
      <c r="S57" s="21">
        <v>0</v>
      </c>
      <c r="T57" s="22">
        <v>0</v>
      </c>
      <c r="U57" s="11">
        <v>0</v>
      </c>
      <c r="V57" s="26">
        <f t="shared" si="9"/>
        <v>0</v>
      </c>
      <c r="W57" s="12">
        <f t="shared" si="10"/>
        <v>0</v>
      </c>
      <c r="X57" s="23">
        <v>24.333333</v>
      </c>
      <c r="Y57" s="72">
        <v>25</v>
      </c>
      <c r="Z57" s="79">
        <f t="shared" si="5"/>
        <v>49.333332999999996</v>
      </c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</row>
    <row r="58" spans="1:238" s="37" customFormat="1" ht="15" customHeight="1" x14ac:dyDescent="0.25">
      <c r="A58" s="27"/>
      <c r="B58" s="82">
        <v>102</v>
      </c>
      <c r="C58" s="24" t="s">
        <v>70</v>
      </c>
      <c r="D58" s="15">
        <v>33438</v>
      </c>
      <c r="E58" s="14" t="s">
        <v>7</v>
      </c>
      <c r="F58" s="16">
        <v>0</v>
      </c>
      <c r="G58" s="17">
        <v>0</v>
      </c>
      <c r="H58" s="17">
        <v>0</v>
      </c>
      <c r="I58" s="18">
        <v>0</v>
      </c>
      <c r="J58" s="6">
        <f t="shared" si="6"/>
        <v>0</v>
      </c>
      <c r="K58" s="19">
        <v>0</v>
      </c>
      <c r="L58" s="17">
        <v>0</v>
      </c>
      <c r="M58" s="17">
        <v>0</v>
      </c>
      <c r="N58" s="18">
        <v>0</v>
      </c>
      <c r="O58" s="8">
        <f t="shared" si="7"/>
        <v>0</v>
      </c>
      <c r="P58" s="25">
        <f t="shared" si="8"/>
        <v>0</v>
      </c>
      <c r="Q58" s="20">
        <v>0</v>
      </c>
      <c r="R58" s="21">
        <v>0</v>
      </c>
      <c r="S58" s="21">
        <v>1</v>
      </c>
      <c r="T58" s="22">
        <v>0</v>
      </c>
      <c r="U58" s="11">
        <v>0</v>
      </c>
      <c r="V58" s="26">
        <f t="shared" si="9"/>
        <v>1</v>
      </c>
      <c r="W58" s="12">
        <f t="shared" si="10"/>
        <v>1</v>
      </c>
      <c r="X58" s="23">
        <v>22.333333</v>
      </c>
      <c r="Y58" s="72">
        <v>26</v>
      </c>
      <c r="Z58" s="79">
        <f t="shared" si="5"/>
        <v>49.333332999999996</v>
      </c>
    </row>
    <row r="59" spans="1:238" s="27" customFormat="1" ht="15" customHeight="1" x14ac:dyDescent="0.25">
      <c r="B59" s="82">
        <v>265</v>
      </c>
      <c r="C59" s="24" t="s">
        <v>90</v>
      </c>
      <c r="D59" s="15">
        <v>30922</v>
      </c>
      <c r="E59" s="14" t="s">
        <v>23</v>
      </c>
      <c r="F59" s="16">
        <v>0</v>
      </c>
      <c r="G59" s="17">
        <v>0</v>
      </c>
      <c r="H59" s="17">
        <v>0</v>
      </c>
      <c r="I59" s="18">
        <v>0</v>
      </c>
      <c r="J59" s="6">
        <f t="shared" si="6"/>
        <v>0</v>
      </c>
      <c r="K59" s="19">
        <v>0</v>
      </c>
      <c r="L59" s="17">
        <v>0</v>
      </c>
      <c r="M59" s="17">
        <v>0</v>
      </c>
      <c r="N59" s="18">
        <v>0</v>
      </c>
      <c r="O59" s="8">
        <f t="shared" si="7"/>
        <v>0</v>
      </c>
      <c r="P59" s="25">
        <f t="shared" si="8"/>
        <v>0</v>
      </c>
      <c r="Q59" s="20">
        <v>0</v>
      </c>
      <c r="R59" s="21">
        <v>0</v>
      </c>
      <c r="S59" s="21">
        <v>1</v>
      </c>
      <c r="T59" s="22">
        <v>0</v>
      </c>
      <c r="U59" s="11">
        <v>0</v>
      </c>
      <c r="V59" s="26">
        <f t="shared" si="9"/>
        <v>1</v>
      </c>
      <c r="W59" s="12">
        <f t="shared" si="10"/>
        <v>1</v>
      </c>
      <c r="X59" s="23">
        <v>21.333333</v>
      </c>
      <c r="Y59" s="72">
        <v>27</v>
      </c>
      <c r="Z59" s="79">
        <f t="shared" si="5"/>
        <v>49.333332999999996</v>
      </c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</row>
    <row r="60" spans="1:238" s="27" customFormat="1" ht="14.45" customHeight="1" x14ac:dyDescent="0.25">
      <c r="B60" s="82">
        <v>258</v>
      </c>
      <c r="C60" s="24" t="s">
        <v>68</v>
      </c>
      <c r="D60" s="15">
        <v>27694</v>
      </c>
      <c r="E60" s="14" t="s">
        <v>10</v>
      </c>
      <c r="F60" s="16">
        <v>0</v>
      </c>
      <c r="G60" s="17">
        <v>0</v>
      </c>
      <c r="H60" s="17">
        <v>0</v>
      </c>
      <c r="I60" s="18">
        <v>0</v>
      </c>
      <c r="J60" s="6">
        <f t="shared" si="6"/>
        <v>0</v>
      </c>
      <c r="K60" s="19">
        <v>0</v>
      </c>
      <c r="L60" s="17">
        <v>0</v>
      </c>
      <c r="M60" s="17">
        <v>0</v>
      </c>
      <c r="N60" s="18">
        <v>0</v>
      </c>
      <c r="O60" s="8">
        <f t="shared" si="7"/>
        <v>0</v>
      </c>
      <c r="P60" s="25">
        <f t="shared" si="8"/>
        <v>0</v>
      </c>
      <c r="Q60" s="20">
        <v>0</v>
      </c>
      <c r="R60" s="21">
        <v>0</v>
      </c>
      <c r="S60" s="21">
        <v>0.5</v>
      </c>
      <c r="T60" s="22">
        <v>0</v>
      </c>
      <c r="U60" s="11">
        <v>0</v>
      </c>
      <c r="V60" s="26">
        <f t="shared" si="9"/>
        <v>0.5</v>
      </c>
      <c r="W60" s="12">
        <f t="shared" si="10"/>
        <v>0.5</v>
      </c>
      <c r="X60" s="23">
        <v>22.666667</v>
      </c>
      <c r="Y60" s="72">
        <v>26</v>
      </c>
      <c r="Z60" s="79">
        <f t="shared" si="5"/>
        <v>49.166667000000004</v>
      </c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</row>
    <row r="61" spans="1:238" s="27" customFormat="1" ht="15" customHeight="1" x14ac:dyDescent="0.25">
      <c r="B61" s="82">
        <v>126</v>
      </c>
      <c r="C61" s="24" t="s">
        <v>128</v>
      </c>
      <c r="D61" s="15">
        <v>26356</v>
      </c>
      <c r="E61" s="14" t="s">
        <v>22</v>
      </c>
      <c r="F61" s="16">
        <v>0</v>
      </c>
      <c r="G61" s="17">
        <v>0</v>
      </c>
      <c r="H61" s="17">
        <v>0</v>
      </c>
      <c r="I61" s="18">
        <v>0</v>
      </c>
      <c r="J61" s="6">
        <f t="shared" si="6"/>
        <v>0</v>
      </c>
      <c r="K61" s="19">
        <v>0</v>
      </c>
      <c r="L61" s="17">
        <v>0</v>
      </c>
      <c r="M61" s="17">
        <v>0</v>
      </c>
      <c r="N61" s="18">
        <v>0</v>
      </c>
      <c r="O61" s="8">
        <f t="shared" si="7"/>
        <v>0</v>
      </c>
      <c r="P61" s="25">
        <f t="shared" si="8"/>
        <v>0</v>
      </c>
      <c r="Q61" s="20">
        <v>0</v>
      </c>
      <c r="R61" s="21">
        <v>0</v>
      </c>
      <c r="S61" s="21">
        <v>0</v>
      </c>
      <c r="T61" s="22">
        <v>0</v>
      </c>
      <c r="U61" s="11">
        <v>0</v>
      </c>
      <c r="V61" s="26">
        <f t="shared" si="9"/>
        <v>0</v>
      </c>
      <c r="W61" s="12">
        <f t="shared" si="10"/>
        <v>0</v>
      </c>
      <c r="X61" s="23">
        <v>21</v>
      </c>
      <c r="Y61" s="72">
        <v>28</v>
      </c>
      <c r="Z61" s="79">
        <f t="shared" si="5"/>
        <v>49</v>
      </c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</row>
    <row r="62" spans="1:238" s="27" customFormat="1" ht="15" customHeight="1" x14ac:dyDescent="0.25">
      <c r="B62" s="82">
        <v>6</v>
      </c>
      <c r="C62" s="24" t="s">
        <v>120</v>
      </c>
      <c r="D62" s="15">
        <v>33387</v>
      </c>
      <c r="E62" s="14" t="s">
        <v>4</v>
      </c>
      <c r="F62" s="16">
        <v>0</v>
      </c>
      <c r="G62" s="17">
        <v>0</v>
      </c>
      <c r="H62" s="17">
        <v>0</v>
      </c>
      <c r="I62" s="18">
        <v>0</v>
      </c>
      <c r="J62" s="6">
        <f t="shared" si="6"/>
        <v>0</v>
      </c>
      <c r="K62" s="19">
        <v>0</v>
      </c>
      <c r="L62" s="17">
        <v>0</v>
      </c>
      <c r="M62" s="17">
        <v>0</v>
      </c>
      <c r="N62" s="18">
        <v>0</v>
      </c>
      <c r="O62" s="8">
        <f t="shared" si="7"/>
        <v>0</v>
      </c>
      <c r="P62" s="25">
        <f t="shared" si="8"/>
        <v>0</v>
      </c>
      <c r="Q62" s="20">
        <v>0</v>
      </c>
      <c r="R62" s="21">
        <v>0</v>
      </c>
      <c r="S62" s="21">
        <v>0</v>
      </c>
      <c r="T62" s="22">
        <v>0</v>
      </c>
      <c r="U62" s="11">
        <v>0</v>
      </c>
      <c r="V62" s="26">
        <f t="shared" si="9"/>
        <v>0</v>
      </c>
      <c r="W62" s="12">
        <f t="shared" si="10"/>
        <v>0</v>
      </c>
      <c r="X62" s="23">
        <v>21</v>
      </c>
      <c r="Y62" s="72">
        <v>28</v>
      </c>
      <c r="Z62" s="79">
        <f t="shared" si="5"/>
        <v>49</v>
      </c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</row>
    <row r="63" spans="1:238" s="27" customFormat="1" ht="15" customHeight="1" x14ac:dyDescent="0.25">
      <c r="B63" s="82">
        <v>262</v>
      </c>
      <c r="C63" s="24" t="s">
        <v>116</v>
      </c>
      <c r="D63" s="15">
        <v>27055</v>
      </c>
      <c r="E63" s="14" t="s">
        <v>27</v>
      </c>
      <c r="F63" s="16">
        <v>0</v>
      </c>
      <c r="G63" s="17">
        <v>0</v>
      </c>
      <c r="H63" s="17">
        <v>0</v>
      </c>
      <c r="I63" s="18">
        <v>0</v>
      </c>
      <c r="J63" s="6">
        <f t="shared" si="6"/>
        <v>0</v>
      </c>
      <c r="K63" s="19">
        <v>0</v>
      </c>
      <c r="L63" s="17">
        <v>0</v>
      </c>
      <c r="M63" s="17">
        <v>0</v>
      </c>
      <c r="N63" s="18">
        <v>0</v>
      </c>
      <c r="O63" s="8">
        <f t="shared" si="7"/>
        <v>0</v>
      </c>
      <c r="P63" s="25">
        <f t="shared" si="8"/>
        <v>0</v>
      </c>
      <c r="Q63" s="20">
        <v>0</v>
      </c>
      <c r="R63" s="21">
        <v>0</v>
      </c>
      <c r="S63" s="21">
        <v>0</v>
      </c>
      <c r="T63" s="22">
        <v>0</v>
      </c>
      <c r="U63" s="11">
        <v>0</v>
      </c>
      <c r="V63" s="26">
        <f t="shared" si="9"/>
        <v>0</v>
      </c>
      <c r="W63" s="12">
        <f t="shared" si="10"/>
        <v>0</v>
      </c>
      <c r="X63" s="23">
        <v>21</v>
      </c>
      <c r="Y63" s="72">
        <v>28</v>
      </c>
      <c r="Z63" s="79">
        <f t="shared" si="5"/>
        <v>49</v>
      </c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</row>
    <row r="64" spans="1:238" s="27" customFormat="1" ht="15" customHeight="1" x14ac:dyDescent="0.25">
      <c r="B64" s="82">
        <v>105</v>
      </c>
      <c r="C64" s="24" t="s">
        <v>137</v>
      </c>
      <c r="D64" s="15">
        <v>32972</v>
      </c>
      <c r="E64" s="14" t="s">
        <v>1</v>
      </c>
      <c r="F64" s="16">
        <v>0</v>
      </c>
      <c r="G64" s="17">
        <v>0</v>
      </c>
      <c r="H64" s="17">
        <v>0</v>
      </c>
      <c r="I64" s="18">
        <v>0</v>
      </c>
      <c r="J64" s="6">
        <f t="shared" si="6"/>
        <v>0</v>
      </c>
      <c r="K64" s="19">
        <v>0</v>
      </c>
      <c r="L64" s="17">
        <v>0</v>
      </c>
      <c r="M64" s="17">
        <v>0</v>
      </c>
      <c r="N64" s="18">
        <v>0</v>
      </c>
      <c r="O64" s="8">
        <f t="shared" si="7"/>
        <v>0</v>
      </c>
      <c r="P64" s="25">
        <f t="shared" si="8"/>
        <v>0</v>
      </c>
      <c r="Q64" s="20">
        <v>0</v>
      </c>
      <c r="R64" s="21">
        <v>0</v>
      </c>
      <c r="S64" s="21">
        <v>0</v>
      </c>
      <c r="T64" s="22">
        <v>0</v>
      </c>
      <c r="U64" s="11">
        <v>0</v>
      </c>
      <c r="V64" s="26">
        <f t="shared" si="9"/>
        <v>0</v>
      </c>
      <c r="W64" s="12">
        <f t="shared" si="10"/>
        <v>0</v>
      </c>
      <c r="X64" s="23">
        <v>21</v>
      </c>
      <c r="Y64" s="72">
        <v>28</v>
      </c>
      <c r="Z64" s="79">
        <f t="shared" si="5"/>
        <v>49</v>
      </c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</row>
    <row r="65" spans="2:238" s="27" customFormat="1" ht="15" customHeight="1" x14ac:dyDescent="0.25">
      <c r="B65" s="82">
        <v>64</v>
      </c>
      <c r="C65" s="24" t="s">
        <v>51</v>
      </c>
      <c r="D65" s="15">
        <v>31817</v>
      </c>
      <c r="E65" s="14" t="s">
        <v>4</v>
      </c>
      <c r="F65" s="16">
        <v>0</v>
      </c>
      <c r="G65" s="17">
        <v>0</v>
      </c>
      <c r="H65" s="17">
        <v>0</v>
      </c>
      <c r="I65" s="18">
        <v>0</v>
      </c>
      <c r="J65" s="6">
        <f t="shared" si="6"/>
        <v>0</v>
      </c>
      <c r="K65" s="19">
        <v>0</v>
      </c>
      <c r="L65" s="17">
        <v>0</v>
      </c>
      <c r="M65" s="17">
        <v>0</v>
      </c>
      <c r="N65" s="18">
        <v>0</v>
      </c>
      <c r="O65" s="8">
        <f t="shared" si="7"/>
        <v>0</v>
      </c>
      <c r="P65" s="25">
        <f t="shared" si="8"/>
        <v>0</v>
      </c>
      <c r="Q65" s="20">
        <v>0</v>
      </c>
      <c r="R65" s="21">
        <v>0</v>
      </c>
      <c r="S65" s="21">
        <v>0</v>
      </c>
      <c r="T65" s="22">
        <v>0</v>
      </c>
      <c r="U65" s="11">
        <v>0</v>
      </c>
      <c r="V65" s="26">
        <f t="shared" si="9"/>
        <v>0</v>
      </c>
      <c r="W65" s="12">
        <f t="shared" si="10"/>
        <v>0</v>
      </c>
      <c r="X65" s="23">
        <v>24</v>
      </c>
      <c r="Y65" s="72">
        <v>25</v>
      </c>
      <c r="Z65" s="79">
        <f t="shared" si="5"/>
        <v>49</v>
      </c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</row>
    <row r="66" spans="2:238" s="27" customFormat="1" ht="13.15" customHeight="1" x14ac:dyDescent="0.25">
      <c r="B66" s="82">
        <v>92</v>
      </c>
      <c r="C66" s="24" t="s">
        <v>111</v>
      </c>
      <c r="D66" s="15">
        <v>31000</v>
      </c>
      <c r="E66" s="14" t="s">
        <v>1</v>
      </c>
      <c r="F66" s="16">
        <v>0</v>
      </c>
      <c r="G66" s="17">
        <v>0</v>
      </c>
      <c r="H66" s="17">
        <v>0</v>
      </c>
      <c r="I66" s="18">
        <v>0</v>
      </c>
      <c r="J66" s="6">
        <f t="shared" si="6"/>
        <v>0</v>
      </c>
      <c r="K66" s="19">
        <v>0</v>
      </c>
      <c r="L66" s="17">
        <v>0</v>
      </c>
      <c r="M66" s="17">
        <v>0</v>
      </c>
      <c r="N66" s="18">
        <v>0</v>
      </c>
      <c r="O66" s="8">
        <f t="shared" si="7"/>
        <v>0</v>
      </c>
      <c r="P66" s="25">
        <f t="shared" si="8"/>
        <v>0</v>
      </c>
      <c r="Q66" s="20">
        <v>0</v>
      </c>
      <c r="R66" s="21">
        <v>0</v>
      </c>
      <c r="S66" s="21">
        <v>1</v>
      </c>
      <c r="T66" s="22">
        <v>0</v>
      </c>
      <c r="U66" s="11">
        <v>0</v>
      </c>
      <c r="V66" s="26">
        <f t="shared" si="9"/>
        <v>1</v>
      </c>
      <c r="W66" s="12">
        <f t="shared" si="10"/>
        <v>1</v>
      </c>
      <c r="X66" s="23">
        <v>21</v>
      </c>
      <c r="Y66" s="72">
        <v>27</v>
      </c>
      <c r="Z66" s="79">
        <f t="shared" si="5"/>
        <v>49</v>
      </c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</row>
    <row r="67" spans="2:238" s="27" customFormat="1" ht="15" customHeight="1" x14ac:dyDescent="0.25">
      <c r="B67" s="82">
        <v>221</v>
      </c>
      <c r="C67" s="24" t="s">
        <v>139</v>
      </c>
      <c r="D67" s="15">
        <v>32560</v>
      </c>
      <c r="E67" s="14" t="s">
        <v>1</v>
      </c>
      <c r="F67" s="16">
        <v>0</v>
      </c>
      <c r="G67" s="17">
        <v>0</v>
      </c>
      <c r="H67" s="17">
        <v>0</v>
      </c>
      <c r="I67" s="18">
        <v>0</v>
      </c>
      <c r="J67" s="6">
        <f t="shared" si="6"/>
        <v>0</v>
      </c>
      <c r="K67" s="19">
        <v>0</v>
      </c>
      <c r="L67" s="17">
        <v>0</v>
      </c>
      <c r="M67" s="17">
        <v>0</v>
      </c>
      <c r="N67" s="18">
        <v>0</v>
      </c>
      <c r="O67" s="8">
        <f t="shared" si="7"/>
        <v>0</v>
      </c>
      <c r="P67" s="25">
        <f t="shared" si="8"/>
        <v>0</v>
      </c>
      <c r="Q67" s="20">
        <v>0</v>
      </c>
      <c r="R67" s="21">
        <v>0</v>
      </c>
      <c r="S67" s="21">
        <v>1</v>
      </c>
      <c r="T67" s="22">
        <v>0</v>
      </c>
      <c r="U67" s="11">
        <v>0</v>
      </c>
      <c r="V67" s="26">
        <f t="shared" si="9"/>
        <v>1</v>
      </c>
      <c r="W67" s="12">
        <f t="shared" si="10"/>
        <v>1</v>
      </c>
      <c r="X67" s="23">
        <v>21</v>
      </c>
      <c r="Y67" s="72">
        <v>27</v>
      </c>
      <c r="Z67" s="79">
        <f t="shared" si="5"/>
        <v>49</v>
      </c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</row>
    <row r="68" spans="2:238" s="27" customFormat="1" ht="15" customHeight="1" x14ac:dyDescent="0.25">
      <c r="B68" s="82">
        <v>320</v>
      </c>
      <c r="C68" s="24" t="s">
        <v>64</v>
      </c>
      <c r="D68" s="15">
        <v>33672</v>
      </c>
      <c r="E68" s="14" t="s">
        <v>7</v>
      </c>
      <c r="F68" s="16">
        <v>0</v>
      </c>
      <c r="G68" s="17">
        <v>0</v>
      </c>
      <c r="H68" s="17">
        <v>0</v>
      </c>
      <c r="I68" s="18">
        <v>0</v>
      </c>
      <c r="J68" s="6">
        <f t="shared" si="6"/>
        <v>0</v>
      </c>
      <c r="K68" s="19">
        <v>0</v>
      </c>
      <c r="L68" s="17">
        <v>0</v>
      </c>
      <c r="M68" s="17">
        <v>0</v>
      </c>
      <c r="N68" s="18">
        <v>0</v>
      </c>
      <c r="O68" s="8">
        <f t="shared" si="7"/>
        <v>0</v>
      </c>
      <c r="P68" s="25">
        <f t="shared" si="8"/>
        <v>0</v>
      </c>
      <c r="Q68" s="20">
        <v>0</v>
      </c>
      <c r="R68" s="21">
        <v>0</v>
      </c>
      <c r="S68" s="21">
        <v>0</v>
      </c>
      <c r="T68" s="22">
        <v>0</v>
      </c>
      <c r="U68" s="11">
        <v>0</v>
      </c>
      <c r="V68" s="26">
        <f t="shared" si="9"/>
        <v>0</v>
      </c>
      <c r="W68" s="12">
        <f t="shared" si="10"/>
        <v>0</v>
      </c>
      <c r="X68" s="23">
        <v>23</v>
      </c>
      <c r="Y68" s="72">
        <v>26</v>
      </c>
      <c r="Z68" s="79">
        <f t="shared" si="5"/>
        <v>49</v>
      </c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</row>
    <row r="69" spans="2:238" s="27" customFormat="1" ht="15" customHeight="1" x14ac:dyDescent="0.25">
      <c r="B69" s="82">
        <v>10</v>
      </c>
      <c r="C69" s="24" t="s">
        <v>113</v>
      </c>
      <c r="D69" s="15">
        <v>27897</v>
      </c>
      <c r="E69" s="14" t="s">
        <v>17</v>
      </c>
      <c r="F69" s="16">
        <v>0</v>
      </c>
      <c r="G69" s="17">
        <v>0</v>
      </c>
      <c r="H69" s="17">
        <v>0</v>
      </c>
      <c r="I69" s="18">
        <v>0</v>
      </c>
      <c r="J69" s="6">
        <f t="shared" si="6"/>
        <v>0</v>
      </c>
      <c r="K69" s="19">
        <v>0</v>
      </c>
      <c r="L69" s="17">
        <v>0</v>
      </c>
      <c r="M69" s="17">
        <v>0</v>
      </c>
      <c r="N69" s="18">
        <v>0</v>
      </c>
      <c r="O69" s="8">
        <f t="shared" si="7"/>
        <v>0</v>
      </c>
      <c r="P69" s="25">
        <f t="shared" si="8"/>
        <v>0</v>
      </c>
      <c r="Q69" s="20">
        <v>0</v>
      </c>
      <c r="R69" s="21">
        <v>0</v>
      </c>
      <c r="S69" s="21">
        <v>0</v>
      </c>
      <c r="T69" s="22">
        <v>0</v>
      </c>
      <c r="U69" s="11">
        <v>0</v>
      </c>
      <c r="V69" s="26">
        <f t="shared" si="9"/>
        <v>0</v>
      </c>
      <c r="W69" s="12">
        <f t="shared" si="10"/>
        <v>0</v>
      </c>
      <c r="X69" s="23">
        <v>21</v>
      </c>
      <c r="Y69" s="72">
        <v>28</v>
      </c>
      <c r="Z69" s="79">
        <f t="shared" si="5"/>
        <v>49</v>
      </c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</row>
    <row r="70" spans="2:238" s="27" customFormat="1" ht="14.45" customHeight="1" x14ac:dyDescent="0.25">
      <c r="B70" s="82">
        <v>210</v>
      </c>
      <c r="C70" s="24" t="s">
        <v>59</v>
      </c>
      <c r="D70" s="15">
        <v>33592</v>
      </c>
      <c r="E70" s="14" t="s">
        <v>8</v>
      </c>
      <c r="F70" s="16">
        <v>0</v>
      </c>
      <c r="G70" s="17">
        <v>0</v>
      </c>
      <c r="H70" s="17">
        <v>0</v>
      </c>
      <c r="I70" s="18">
        <v>0</v>
      </c>
      <c r="J70" s="6">
        <f t="shared" si="6"/>
        <v>0</v>
      </c>
      <c r="K70" s="19">
        <v>0</v>
      </c>
      <c r="L70" s="17">
        <v>0</v>
      </c>
      <c r="M70" s="17">
        <v>0</v>
      </c>
      <c r="N70" s="18">
        <v>0</v>
      </c>
      <c r="O70" s="8">
        <f t="shared" si="7"/>
        <v>0</v>
      </c>
      <c r="P70" s="25">
        <f t="shared" si="8"/>
        <v>0</v>
      </c>
      <c r="Q70" s="20">
        <v>0</v>
      </c>
      <c r="R70" s="21">
        <v>0</v>
      </c>
      <c r="S70" s="21">
        <v>0</v>
      </c>
      <c r="T70" s="22">
        <v>0.25</v>
      </c>
      <c r="U70" s="11">
        <v>0</v>
      </c>
      <c r="V70" s="26">
        <f t="shared" si="9"/>
        <v>0.25</v>
      </c>
      <c r="W70" s="12">
        <f t="shared" si="10"/>
        <v>0.25</v>
      </c>
      <c r="X70" s="23">
        <v>23.666667</v>
      </c>
      <c r="Y70" s="72">
        <v>25</v>
      </c>
      <c r="Z70" s="79">
        <f t="shared" si="5"/>
        <v>48.916667000000004</v>
      </c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</row>
    <row r="71" spans="2:238" s="27" customFormat="1" ht="15" customHeight="1" x14ac:dyDescent="0.25">
      <c r="B71" s="82">
        <v>175</v>
      </c>
      <c r="C71" s="24" t="s">
        <v>95</v>
      </c>
      <c r="D71" s="15">
        <v>32814</v>
      </c>
      <c r="E71" s="14" t="s">
        <v>10</v>
      </c>
      <c r="F71" s="16">
        <v>0</v>
      </c>
      <c r="G71" s="17">
        <v>0</v>
      </c>
      <c r="H71" s="17">
        <v>0</v>
      </c>
      <c r="I71" s="18">
        <v>0</v>
      </c>
      <c r="J71" s="6">
        <f t="shared" si="6"/>
        <v>0</v>
      </c>
      <c r="K71" s="19">
        <v>0</v>
      </c>
      <c r="L71" s="17">
        <v>0</v>
      </c>
      <c r="M71" s="17">
        <v>0</v>
      </c>
      <c r="N71" s="18">
        <v>0</v>
      </c>
      <c r="O71" s="8">
        <f t="shared" si="7"/>
        <v>0</v>
      </c>
      <c r="P71" s="25">
        <f t="shared" si="8"/>
        <v>0</v>
      </c>
      <c r="Q71" s="20">
        <v>0</v>
      </c>
      <c r="R71" s="21">
        <v>0</v>
      </c>
      <c r="S71" s="21">
        <v>0.5</v>
      </c>
      <c r="T71" s="22">
        <v>0</v>
      </c>
      <c r="U71" s="11">
        <v>0</v>
      </c>
      <c r="V71" s="26">
        <f t="shared" si="9"/>
        <v>0.5</v>
      </c>
      <c r="W71" s="12">
        <f t="shared" si="10"/>
        <v>0.5</v>
      </c>
      <c r="X71" s="23">
        <v>21.333333</v>
      </c>
      <c r="Y71" s="72">
        <v>27</v>
      </c>
      <c r="Z71" s="79">
        <f t="shared" si="5"/>
        <v>48.833332999999996</v>
      </c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</row>
    <row r="72" spans="2:238" s="27" customFormat="1" ht="15" customHeight="1" x14ac:dyDescent="0.25">
      <c r="B72" s="82">
        <v>166</v>
      </c>
      <c r="C72" s="24" t="s">
        <v>83</v>
      </c>
      <c r="D72" s="15">
        <v>33297</v>
      </c>
      <c r="E72" s="14" t="s">
        <v>1</v>
      </c>
      <c r="F72" s="16">
        <v>0</v>
      </c>
      <c r="G72" s="17">
        <v>0</v>
      </c>
      <c r="H72" s="17">
        <v>0</v>
      </c>
      <c r="I72" s="18">
        <v>0</v>
      </c>
      <c r="J72" s="6">
        <f t="shared" si="6"/>
        <v>0</v>
      </c>
      <c r="K72" s="19">
        <v>0</v>
      </c>
      <c r="L72" s="17">
        <v>0</v>
      </c>
      <c r="M72" s="17">
        <v>0</v>
      </c>
      <c r="N72" s="18">
        <v>0</v>
      </c>
      <c r="O72" s="8">
        <f t="shared" si="7"/>
        <v>0</v>
      </c>
      <c r="P72" s="25">
        <f t="shared" si="8"/>
        <v>0</v>
      </c>
      <c r="Q72" s="20">
        <v>0</v>
      </c>
      <c r="R72" s="21">
        <v>0</v>
      </c>
      <c r="S72" s="21">
        <v>0</v>
      </c>
      <c r="T72" s="22">
        <v>0</v>
      </c>
      <c r="U72" s="11">
        <v>0</v>
      </c>
      <c r="V72" s="26">
        <f t="shared" si="9"/>
        <v>0</v>
      </c>
      <c r="W72" s="12">
        <f t="shared" si="10"/>
        <v>0</v>
      </c>
      <c r="X72" s="23">
        <v>21.666667</v>
      </c>
      <c r="Y72" s="72">
        <v>27</v>
      </c>
      <c r="Z72" s="79">
        <f t="shared" si="5"/>
        <v>48.666667000000004</v>
      </c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</row>
    <row r="73" spans="2:238" s="27" customFormat="1" ht="13.9" customHeight="1" x14ac:dyDescent="0.25">
      <c r="B73" s="82">
        <v>191</v>
      </c>
      <c r="C73" s="24" t="s">
        <v>76</v>
      </c>
      <c r="D73" s="15">
        <v>29596</v>
      </c>
      <c r="E73" s="14" t="s">
        <v>142</v>
      </c>
      <c r="F73" s="16">
        <v>0</v>
      </c>
      <c r="G73" s="17">
        <v>0</v>
      </c>
      <c r="H73" s="17">
        <v>0</v>
      </c>
      <c r="I73" s="18">
        <v>0</v>
      </c>
      <c r="J73" s="6">
        <f t="shared" si="6"/>
        <v>0</v>
      </c>
      <c r="K73" s="19">
        <v>0</v>
      </c>
      <c r="L73" s="17">
        <v>0</v>
      </c>
      <c r="M73" s="17">
        <v>0</v>
      </c>
      <c r="N73" s="18">
        <v>0</v>
      </c>
      <c r="O73" s="8">
        <f t="shared" si="7"/>
        <v>0</v>
      </c>
      <c r="P73" s="25">
        <f t="shared" si="8"/>
        <v>0</v>
      </c>
      <c r="Q73" s="20">
        <v>0</v>
      </c>
      <c r="R73" s="21">
        <v>0</v>
      </c>
      <c r="S73" s="21">
        <v>0.5</v>
      </c>
      <c r="T73" s="22">
        <v>0</v>
      </c>
      <c r="U73" s="11">
        <v>0</v>
      </c>
      <c r="V73" s="26">
        <f t="shared" si="9"/>
        <v>0.5</v>
      </c>
      <c r="W73" s="12">
        <f t="shared" si="10"/>
        <v>0.5</v>
      </c>
      <c r="X73" s="23">
        <v>22</v>
      </c>
      <c r="Y73" s="72">
        <v>26</v>
      </c>
      <c r="Z73" s="79">
        <f t="shared" si="5"/>
        <v>48.5</v>
      </c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</row>
    <row r="74" spans="2:238" s="27" customFormat="1" ht="14.45" customHeight="1" x14ac:dyDescent="0.25">
      <c r="B74" s="82">
        <v>62</v>
      </c>
      <c r="C74" s="24" t="s">
        <v>121</v>
      </c>
      <c r="D74" s="15">
        <v>29002</v>
      </c>
      <c r="E74" s="14" t="s">
        <v>8</v>
      </c>
      <c r="F74" s="16">
        <v>0</v>
      </c>
      <c r="G74" s="17">
        <v>0</v>
      </c>
      <c r="H74" s="17">
        <v>0</v>
      </c>
      <c r="I74" s="18">
        <v>0</v>
      </c>
      <c r="J74" s="6">
        <f t="shared" si="6"/>
        <v>0</v>
      </c>
      <c r="K74" s="19">
        <v>0</v>
      </c>
      <c r="L74" s="17">
        <v>0</v>
      </c>
      <c r="M74" s="17">
        <v>0</v>
      </c>
      <c r="N74" s="18">
        <v>0</v>
      </c>
      <c r="O74" s="8">
        <f t="shared" si="7"/>
        <v>0</v>
      </c>
      <c r="P74" s="25">
        <f t="shared" si="8"/>
        <v>0</v>
      </c>
      <c r="Q74" s="20">
        <v>0</v>
      </c>
      <c r="R74" s="21">
        <v>0</v>
      </c>
      <c r="S74" s="21">
        <v>0.5</v>
      </c>
      <c r="T74" s="22">
        <v>0</v>
      </c>
      <c r="U74" s="11">
        <v>0</v>
      </c>
      <c r="V74" s="26">
        <f t="shared" si="9"/>
        <v>0.5</v>
      </c>
      <c r="W74" s="12">
        <f t="shared" si="10"/>
        <v>0.5</v>
      </c>
      <c r="X74" s="23">
        <v>21</v>
      </c>
      <c r="Y74" s="72">
        <v>27</v>
      </c>
      <c r="Z74" s="79">
        <f t="shared" si="5"/>
        <v>48.5</v>
      </c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</row>
    <row r="75" spans="2:238" s="27" customFormat="1" ht="14.45" customHeight="1" x14ac:dyDescent="0.25">
      <c r="B75" s="82">
        <v>192</v>
      </c>
      <c r="C75" s="24" t="s">
        <v>124</v>
      </c>
      <c r="D75" s="15">
        <v>29484</v>
      </c>
      <c r="E75" s="14" t="s">
        <v>4</v>
      </c>
      <c r="F75" s="16">
        <v>0</v>
      </c>
      <c r="G75" s="17">
        <v>0</v>
      </c>
      <c r="H75" s="17">
        <v>0</v>
      </c>
      <c r="I75" s="18">
        <v>0</v>
      </c>
      <c r="J75" s="6">
        <f t="shared" si="6"/>
        <v>0</v>
      </c>
      <c r="K75" s="19">
        <v>0</v>
      </c>
      <c r="L75" s="17">
        <v>0</v>
      </c>
      <c r="M75" s="17">
        <v>0</v>
      </c>
      <c r="N75" s="18">
        <v>0</v>
      </c>
      <c r="O75" s="8">
        <f t="shared" si="7"/>
        <v>0</v>
      </c>
      <c r="P75" s="25">
        <f t="shared" si="8"/>
        <v>0</v>
      </c>
      <c r="Q75" s="20">
        <v>0</v>
      </c>
      <c r="R75" s="21">
        <v>0</v>
      </c>
      <c r="S75" s="21">
        <v>0.5</v>
      </c>
      <c r="T75" s="22">
        <v>0</v>
      </c>
      <c r="U75" s="11">
        <v>0</v>
      </c>
      <c r="V75" s="26">
        <f t="shared" si="9"/>
        <v>0.5</v>
      </c>
      <c r="W75" s="12">
        <f t="shared" si="10"/>
        <v>0.5</v>
      </c>
      <c r="X75" s="23">
        <v>21</v>
      </c>
      <c r="Y75" s="72">
        <v>27</v>
      </c>
      <c r="Z75" s="79">
        <f t="shared" si="5"/>
        <v>48.5</v>
      </c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</row>
    <row r="76" spans="2:238" s="27" customFormat="1" ht="15" customHeight="1" x14ac:dyDescent="0.25">
      <c r="B76" s="82">
        <v>71</v>
      </c>
      <c r="C76" s="24" t="s">
        <v>85</v>
      </c>
      <c r="D76" s="15">
        <v>31398</v>
      </c>
      <c r="E76" s="14" t="s">
        <v>1</v>
      </c>
      <c r="F76" s="16">
        <v>0</v>
      </c>
      <c r="G76" s="17">
        <v>0</v>
      </c>
      <c r="H76" s="17">
        <v>0</v>
      </c>
      <c r="I76" s="18">
        <v>0</v>
      </c>
      <c r="J76" s="6">
        <f t="shared" si="6"/>
        <v>0</v>
      </c>
      <c r="K76" s="19">
        <v>0</v>
      </c>
      <c r="L76" s="17">
        <v>0</v>
      </c>
      <c r="M76" s="17">
        <v>0</v>
      </c>
      <c r="N76" s="18">
        <v>0</v>
      </c>
      <c r="O76" s="8">
        <f t="shared" si="7"/>
        <v>0</v>
      </c>
      <c r="P76" s="25">
        <f t="shared" si="8"/>
        <v>0</v>
      </c>
      <c r="Q76" s="20">
        <v>0</v>
      </c>
      <c r="R76" s="21">
        <v>0</v>
      </c>
      <c r="S76" s="21">
        <v>0</v>
      </c>
      <c r="T76" s="22">
        <v>0</v>
      </c>
      <c r="U76" s="11">
        <v>0</v>
      </c>
      <c r="V76" s="26">
        <f t="shared" si="9"/>
        <v>0</v>
      </c>
      <c r="W76" s="12">
        <f t="shared" si="10"/>
        <v>0</v>
      </c>
      <c r="X76" s="23">
        <v>21.333333</v>
      </c>
      <c r="Y76" s="72">
        <v>27</v>
      </c>
      <c r="Z76" s="79">
        <f t="shared" si="5"/>
        <v>48.333332999999996</v>
      </c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</row>
    <row r="77" spans="2:238" s="27" customFormat="1" ht="15" customHeight="1" x14ac:dyDescent="0.25">
      <c r="B77" s="82">
        <v>266</v>
      </c>
      <c r="C77" s="24" t="s">
        <v>89</v>
      </c>
      <c r="D77" s="15">
        <v>31588</v>
      </c>
      <c r="E77" s="14" t="s">
        <v>1</v>
      </c>
      <c r="F77" s="16">
        <v>0</v>
      </c>
      <c r="G77" s="17">
        <v>0</v>
      </c>
      <c r="H77" s="17">
        <v>0</v>
      </c>
      <c r="I77" s="18">
        <v>0</v>
      </c>
      <c r="J77" s="6">
        <f t="shared" si="6"/>
        <v>0</v>
      </c>
      <c r="K77" s="19">
        <v>0</v>
      </c>
      <c r="L77" s="17">
        <v>0</v>
      </c>
      <c r="M77" s="17">
        <v>0</v>
      </c>
      <c r="N77" s="18">
        <v>0</v>
      </c>
      <c r="O77" s="8">
        <f t="shared" si="7"/>
        <v>0</v>
      </c>
      <c r="P77" s="25">
        <f t="shared" si="8"/>
        <v>0</v>
      </c>
      <c r="Q77" s="20">
        <v>0</v>
      </c>
      <c r="R77" s="21">
        <v>0</v>
      </c>
      <c r="S77" s="21">
        <v>0</v>
      </c>
      <c r="T77" s="22">
        <v>0</v>
      </c>
      <c r="U77" s="11">
        <v>0</v>
      </c>
      <c r="V77" s="26">
        <f t="shared" si="9"/>
        <v>0</v>
      </c>
      <c r="W77" s="12">
        <f t="shared" si="10"/>
        <v>0</v>
      </c>
      <c r="X77" s="23">
        <v>21.333333</v>
      </c>
      <c r="Y77" s="72">
        <v>27</v>
      </c>
      <c r="Z77" s="79">
        <f t="shared" si="5"/>
        <v>48.333332999999996</v>
      </c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</row>
    <row r="78" spans="2:238" s="27" customFormat="1" ht="15" customHeight="1" x14ac:dyDescent="0.25">
      <c r="B78" s="82">
        <v>113</v>
      </c>
      <c r="C78" s="24" t="s">
        <v>84</v>
      </c>
      <c r="D78" s="15">
        <v>25916</v>
      </c>
      <c r="E78" s="14" t="s">
        <v>1</v>
      </c>
      <c r="F78" s="16">
        <v>0</v>
      </c>
      <c r="G78" s="17">
        <v>0</v>
      </c>
      <c r="H78" s="17">
        <v>0</v>
      </c>
      <c r="I78" s="18">
        <v>0</v>
      </c>
      <c r="J78" s="6">
        <f t="shared" si="6"/>
        <v>0</v>
      </c>
      <c r="K78" s="19">
        <v>0</v>
      </c>
      <c r="L78" s="17">
        <v>0</v>
      </c>
      <c r="M78" s="17">
        <v>0</v>
      </c>
      <c r="N78" s="18">
        <v>0</v>
      </c>
      <c r="O78" s="8">
        <f t="shared" si="7"/>
        <v>0</v>
      </c>
      <c r="P78" s="25">
        <f t="shared" si="8"/>
        <v>0</v>
      </c>
      <c r="Q78" s="20">
        <v>0</v>
      </c>
      <c r="R78" s="21">
        <v>0</v>
      </c>
      <c r="S78" s="21">
        <v>0</v>
      </c>
      <c r="T78" s="22">
        <v>0</v>
      </c>
      <c r="U78" s="11">
        <v>0</v>
      </c>
      <c r="V78" s="26">
        <f t="shared" si="9"/>
        <v>0</v>
      </c>
      <c r="W78" s="12">
        <f t="shared" si="10"/>
        <v>0</v>
      </c>
      <c r="X78" s="23">
        <v>21.333333</v>
      </c>
      <c r="Y78" s="72">
        <v>27</v>
      </c>
      <c r="Z78" s="79">
        <f t="shared" si="5"/>
        <v>48.333332999999996</v>
      </c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</row>
    <row r="79" spans="2:238" s="27" customFormat="1" ht="15" customHeight="1" x14ac:dyDescent="0.25">
      <c r="B79" s="82">
        <v>248</v>
      </c>
      <c r="C79" s="24" t="s">
        <v>126</v>
      </c>
      <c r="D79" s="15">
        <v>30834</v>
      </c>
      <c r="E79" s="14" t="s">
        <v>1</v>
      </c>
      <c r="F79" s="16">
        <v>0</v>
      </c>
      <c r="G79" s="17">
        <v>0</v>
      </c>
      <c r="H79" s="17">
        <v>0</v>
      </c>
      <c r="I79" s="18">
        <v>0</v>
      </c>
      <c r="J79" s="6">
        <f t="shared" si="6"/>
        <v>0</v>
      </c>
      <c r="K79" s="19">
        <v>0</v>
      </c>
      <c r="L79" s="17">
        <v>0</v>
      </c>
      <c r="M79" s="17">
        <v>0</v>
      </c>
      <c r="N79" s="18">
        <v>0</v>
      </c>
      <c r="O79" s="8">
        <f t="shared" si="7"/>
        <v>0</v>
      </c>
      <c r="P79" s="25">
        <f t="shared" si="8"/>
        <v>0</v>
      </c>
      <c r="Q79" s="20">
        <v>0</v>
      </c>
      <c r="R79" s="21">
        <v>0</v>
      </c>
      <c r="S79" s="21">
        <v>0</v>
      </c>
      <c r="T79" s="22">
        <v>0</v>
      </c>
      <c r="U79" s="11">
        <v>0</v>
      </c>
      <c r="V79" s="26">
        <f t="shared" si="9"/>
        <v>0</v>
      </c>
      <c r="W79" s="12">
        <f t="shared" si="10"/>
        <v>0</v>
      </c>
      <c r="X79" s="23">
        <v>21</v>
      </c>
      <c r="Y79" s="72">
        <v>27</v>
      </c>
      <c r="Z79" s="79">
        <f t="shared" si="5"/>
        <v>48</v>
      </c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</row>
    <row r="80" spans="2:238" s="27" customFormat="1" ht="15" customHeight="1" x14ac:dyDescent="0.25">
      <c r="B80" s="82">
        <v>263</v>
      </c>
      <c r="C80" s="24" t="s">
        <v>138</v>
      </c>
      <c r="D80" s="15">
        <v>30746</v>
      </c>
      <c r="E80" s="14" t="s">
        <v>1</v>
      </c>
      <c r="F80" s="16">
        <v>0</v>
      </c>
      <c r="G80" s="17">
        <v>0</v>
      </c>
      <c r="H80" s="17">
        <v>0</v>
      </c>
      <c r="I80" s="18">
        <v>0</v>
      </c>
      <c r="J80" s="6">
        <f t="shared" ref="J80:J111" si="11">F80+G80+H80+I80</f>
        <v>0</v>
      </c>
      <c r="K80" s="19">
        <v>0</v>
      </c>
      <c r="L80" s="17">
        <v>0</v>
      </c>
      <c r="M80" s="17">
        <v>0</v>
      </c>
      <c r="N80" s="18">
        <v>0</v>
      </c>
      <c r="O80" s="8">
        <f t="shared" ref="O80:O111" si="12">K80+L80+M80+N80</f>
        <v>0</v>
      </c>
      <c r="P80" s="25">
        <f t="shared" ref="P80:P111" si="13">J80+O80</f>
        <v>0</v>
      </c>
      <c r="Q80" s="20">
        <v>0</v>
      </c>
      <c r="R80" s="21">
        <v>0</v>
      </c>
      <c r="S80" s="21">
        <v>0</v>
      </c>
      <c r="T80" s="22">
        <v>0</v>
      </c>
      <c r="U80" s="11">
        <v>0</v>
      </c>
      <c r="V80" s="26">
        <f t="shared" ref="V80:V111" si="14">Q80+R80+S80+T80+U80</f>
        <v>0</v>
      </c>
      <c r="W80" s="12">
        <f t="shared" ref="W80:W111" si="15">P80+V80</f>
        <v>0</v>
      </c>
      <c r="X80" s="23">
        <v>21</v>
      </c>
      <c r="Y80" s="72">
        <v>27</v>
      </c>
      <c r="Z80" s="79">
        <f t="shared" si="5"/>
        <v>48</v>
      </c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</row>
    <row r="81" spans="2:238" s="27" customFormat="1" ht="15" customHeight="1" x14ac:dyDescent="0.25">
      <c r="B81" s="82">
        <v>264</v>
      </c>
      <c r="C81" s="24" t="s">
        <v>97</v>
      </c>
      <c r="D81" s="15">
        <v>28295</v>
      </c>
      <c r="E81" s="14" t="s">
        <v>5</v>
      </c>
      <c r="F81" s="16">
        <v>0</v>
      </c>
      <c r="G81" s="17">
        <v>0</v>
      </c>
      <c r="H81" s="17">
        <v>0</v>
      </c>
      <c r="I81" s="18">
        <v>0</v>
      </c>
      <c r="J81" s="6">
        <f t="shared" si="11"/>
        <v>0</v>
      </c>
      <c r="K81" s="19">
        <v>0</v>
      </c>
      <c r="L81" s="17">
        <v>0</v>
      </c>
      <c r="M81" s="17">
        <v>0</v>
      </c>
      <c r="N81" s="18">
        <v>0</v>
      </c>
      <c r="O81" s="8">
        <f t="shared" si="12"/>
        <v>0</v>
      </c>
      <c r="P81" s="25">
        <f t="shared" si="13"/>
        <v>0</v>
      </c>
      <c r="Q81" s="20">
        <v>0</v>
      </c>
      <c r="R81" s="21">
        <v>0</v>
      </c>
      <c r="S81" s="21">
        <v>0.5</v>
      </c>
      <c r="T81" s="22">
        <v>0</v>
      </c>
      <c r="U81" s="11">
        <v>0</v>
      </c>
      <c r="V81" s="26">
        <f t="shared" si="14"/>
        <v>0.5</v>
      </c>
      <c r="W81" s="12">
        <f t="shared" si="15"/>
        <v>0.5</v>
      </c>
      <c r="X81" s="23">
        <v>21.333333</v>
      </c>
      <c r="Y81" s="72">
        <v>26</v>
      </c>
      <c r="Z81" s="79">
        <f t="shared" ref="Z81:Z115" si="16">W81+X81+Y81</f>
        <v>47.833332999999996</v>
      </c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</row>
    <row r="82" spans="2:238" s="27" customFormat="1" ht="15" customHeight="1" x14ac:dyDescent="0.25">
      <c r="B82" s="82">
        <v>269</v>
      </c>
      <c r="C82" s="24" t="s">
        <v>100</v>
      </c>
      <c r="D82" s="15">
        <v>31679</v>
      </c>
      <c r="E82" s="14" t="s">
        <v>12</v>
      </c>
      <c r="F82" s="16">
        <v>0</v>
      </c>
      <c r="G82" s="17">
        <v>0</v>
      </c>
      <c r="H82" s="17">
        <v>0</v>
      </c>
      <c r="I82" s="18">
        <v>0</v>
      </c>
      <c r="J82" s="6">
        <f t="shared" si="11"/>
        <v>0</v>
      </c>
      <c r="K82" s="19">
        <v>0</v>
      </c>
      <c r="L82" s="17">
        <v>0</v>
      </c>
      <c r="M82" s="17">
        <v>0</v>
      </c>
      <c r="N82" s="18">
        <v>0</v>
      </c>
      <c r="O82" s="8">
        <f t="shared" si="12"/>
        <v>0</v>
      </c>
      <c r="P82" s="25">
        <f t="shared" si="13"/>
        <v>0</v>
      </c>
      <c r="Q82" s="20">
        <v>0</v>
      </c>
      <c r="R82" s="21">
        <v>0</v>
      </c>
      <c r="S82" s="21">
        <v>0.5</v>
      </c>
      <c r="T82" s="22">
        <v>0</v>
      </c>
      <c r="U82" s="11">
        <v>0</v>
      </c>
      <c r="V82" s="26">
        <f t="shared" si="14"/>
        <v>0.5</v>
      </c>
      <c r="W82" s="12">
        <f t="shared" si="15"/>
        <v>0.5</v>
      </c>
      <c r="X82" s="23">
        <v>21.333333</v>
      </c>
      <c r="Y82" s="72">
        <v>26</v>
      </c>
      <c r="Z82" s="79">
        <f t="shared" si="16"/>
        <v>47.833332999999996</v>
      </c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</row>
    <row r="83" spans="2:238" s="27" customFormat="1" ht="15" customHeight="1" x14ac:dyDescent="0.25">
      <c r="B83" s="82">
        <v>194</v>
      </c>
      <c r="C83" s="24" t="s">
        <v>122</v>
      </c>
      <c r="D83" s="15">
        <v>25611</v>
      </c>
      <c r="E83" s="14" t="s">
        <v>4</v>
      </c>
      <c r="F83" s="16">
        <v>0</v>
      </c>
      <c r="G83" s="17">
        <v>0</v>
      </c>
      <c r="H83" s="17">
        <v>0</v>
      </c>
      <c r="I83" s="18">
        <v>0</v>
      </c>
      <c r="J83" s="6">
        <f t="shared" si="11"/>
        <v>0</v>
      </c>
      <c r="K83" s="19">
        <v>0</v>
      </c>
      <c r="L83" s="17">
        <v>0</v>
      </c>
      <c r="M83" s="17">
        <v>0</v>
      </c>
      <c r="N83" s="18">
        <v>0</v>
      </c>
      <c r="O83" s="8">
        <f t="shared" si="12"/>
        <v>0</v>
      </c>
      <c r="P83" s="25">
        <f t="shared" si="13"/>
        <v>0</v>
      </c>
      <c r="Q83" s="20">
        <v>0</v>
      </c>
      <c r="R83" s="21">
        <v>0</v>
      </c>
      <c r="S83" s="21">
        <v>0</v>
      </c>
      <c r="T83" s="22">
        <v>0.5</v>
      </c>
      <c r="U83" s="11">
        <v>0</v>
      </c>
      <c r="V83" s="26">
        <f t="shared" si="14"/>
        <v>0.5</v>
      </c>
      <c r="W83" s="12">
        <f t="shared" si="15"/>
        <v>0.5</v>
      </c>
      <c r="X83" s="23">
        <v>21</v>
      </c>
      <c r="Y83" s="72">
        <v>26</v>
      </c>
      <c r="Z83" s="79">
        <f t="shared" si="16"/>
        <v>47.5</v>
      </c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</row>
    <row r="84" spans="2:238" s="27" customFormat="1" ht="15" customHeight="1" x14ac:dyDescent="0.25">
      <c r="B84" s="82">
        <v>27</v>
      </c>
      <c r="C84" s="24" t="s">
        <v>134</v>
      </c>
      <c r="D84" s="15">
        <v>32049</v>
      </c>
      <c r="E84" s="14" t="s">
        <v>1</v>
      </c>
      <c r="F84" s="16">
        <v>0</v>
      </c>
      <c r="G84" s="17">
        <v>0</v>
      </c>
      <c r="H84" s="17">
        <v>0</v>
      </c>
      <c r="I84" s="18">
        <v>0</v>
      </c>
      <c r="J84" s="6">
        <f t="shared" si="11"/>
        <v>0</v>
      </c>
      <c r="K84" s="19">
        <v>0</v>
      </c>
      <c r="L84" s="17">
        <v>0</v>
      </c>
      <c r="M84" s="17">
        <v>0</v>
      </c>
      <c r="N84" s="18">
        <v>0</v>
      </c>
      <c r="O84" s="8">
        <f t="shared" si="12"/>
        <v>0</v>
      </c>
      <c r="P84" s="25">
        <f t="shared" si="13"/>
        <v>0</v>
      </c>
      <c r="Q84" s="20">
        <v>0</v>
      </c>
      <c r="R84" s="21">
        <v>0</v>
      </c>
      <c r="S84" s="21">
        <v>0.5</v>
      </c>
      <c r="T84" s="22">
        <v>0</v>
      </c>
      <c r="U84" s="11">
        <v>0</v>
      </c>
      <c r="V84" s="26">
        <f t="shared" si="14"/>
        <v>0.5</v>
      </c>
      <c r="W84" s="12">
        <f t="shared" si="15"/>
        <v>0.5</v>
      </c>
      <c r="X84" s="23">
        <v>21</v>
      </c>
      <c r="Y84" s="72">
        <v>26</v>
      </c>
      <c r="Z84" s="79">
        <f t="shared" si="16"/>
        <v>47.5</v>
      </c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</row>
    <row r="85" spans="2:238" s="27" customFormat="1" ht="15" customHeight="1" x14ac:dyDescent="0.25">
      <c r="B85" s="82">
        <v>145</v>
      </c>
      <c r="C85" s="24" t="s">
        <v>106</v>
      </c>
      <c r="D85" s="15">
        <v>29231</v>
      </c>
      <c r="E85" s="14" t="s">
        <v>1</v>
      </c>
      <c r="F85" s="16">
        <v>0</v>
      </c>
      <c r="G85" s="17">
        <v>0</v>
      </c>
      <c r="H85" s="17">
        <v>0</v>
      </c>
      <c r="I85" s="18">
        <v>0</v>
      </c>
      <c r="J85" s="6">
        <f t="shared" si="11"/>
        <v>0</v>
      </c>
      <c r="K85" s="19">
        <v>0</v>
      </c>
      <c r="L85" s="17">
        <v>0</v>
      </c>
      <c r="M85" s="17">
        <v>0</v>
      </c>
      <c r="N85" s="18">
        <v>0</v>
      </c>
      <c r="O85" s="8">
        <f t="shared" si="12"/>
        <v>0</v>
      </c>
      <c r="P85" s="25">
        <f t="shared" si="13"/>
        <v>0</v>
      </c>
      <c r="Q85" s="20">
        <v>0</v>
      </c>
      <c r="R85" s="21">
        <v>0</v>
      </c>
      <c r="S85" s="21">
        <v>0.5</v>
      </c>
      <c r="T85" s="22">
        <v>0</v>
      </c>
      <c r="U85" s="11">
        <v>0</v>
      </c>
      <c r="V85" s="26">
        <f t="shared" si="14"/>
        <v>0.5</v>
      </c>
      <c r="W85" s="12">
        <f t="shared" si="15"/>
        <v>0.5</v>
      </c>
      <c r="X85" s="23">
        <v>21</v>
      </c>
      <c r="Y85" s="72">
        <v>26</v>
      </c>
      <c r="Z85" s="79">
        <f t="shared" si="16"/>
        <v>47.5</v>
      </c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</row>
    <row r="86" spans="2:238" s="27" customFormat="1" ht="15" customHeight="1" x14ac:dyDescent="0.25">
      <c r="B86" s="82">
        <v>188</v>
      </c>
      <c r="C86" s="24" t="s">
        <v>127</v>
      </c>
      <c r="D86" s="15">
        <v>27277</v>
      </c>
      <c r="E86" s="14" t="s">
        <v>1</v>
      </c>
      <c r="F86" s="16">
        <v>0</v>
      </c>
      <c r="G86" s="17">
        <v>0</v>
      </c>
      <c r="H86" s="17">
        <v>0</v>
      </c>
      <c r="I86" s="18">
        <v>0</v>
      </c>
      <c r="J86" s="6">
        <f t="shared" si="11"/>
        <v>0</v>
      </c>
      <c r="K86" s="19">
        <v>0</v>
      </c>
      <c r="L86" s="17">
        <v>0</v>
      </c>
      <c r="M86" s="17">
        <v>0</v>
      </c>
      <c r="N86" s="18">
        <v>0</v>
      </c>
      <c r="O86" s="8">
        <f t="shared" si="12"/>
        <v>0</v>
      </c>
      <c r="P86" s="25">
        <f t="shared" si="13"/>
        <v>0</v>
      </c>
      <c r="Q86" s="20">
        <v>0</v>
      </c>
      <c r="R86" s="21">
        <v>0</v>
      </c>
      <c r="S86" s="21">
        <v>0.5</v>
      </c>
      <c r="T86" s="22">
        <v>0</v>
      </c>
      <c r="U86" s="11">
        <v>0</v>
      </c>
      <c r="V86" s="26">
        <f t="shared" si="14"/>
        <v>0.5</v>
      </c>
      <c r="W86" s="12">
        <f t="shared" si="15"/>
        <v>0.5</v>
      </c>
      <c r="X86" s="23">
        <v>21</v>
      </c>
      <c r="Y86" s="72">
        <v>26</v>
      </c>
      <c r="Z86" s="79">
        <f t="shared" si="16"/>
        <v>47.5</v>
      </c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</row>
    <row r="87" spans="2:238" s="27" customFormat="1" ht="15" customHeight="1" x14ac:dyDescent="0.25">
      <c r="B87" s="82">
        <v>133</v>
      </c>
      <c r="C87" s="24" t="s">
        <v>129</v>
      </c>
      <c r="D87" s="15">
        <v>28976</v>
      </c>
      <c r="E87" s="14" t="s">
        <v>1</v>
      </c>
      <c r="F87" s="16">
        <v>0</v>
      </c>
      <c r="G87" s="17">
        <v>0</v>
      </c>
      <c r="H87" s="17">
        <v>0</v>
      </c>
      <c r="I87" s="18">
        <v>0</v>
      </c>
      <c r="J87" s="6">
        <f t="shared" si="11"/>
        <v>0</v>
      </c>
      <c r="K87" s="19">
        <v>0</v>
      </c>
      <c r="L87" s="17">
        <v>0</v>
      </c>
      <c r="M87" s="17">
        <v>0</v>
      </c>
      <c r="N87" s="18">
        <v>0</v>
      </c>
      <c r="O87" s="8">
        <f t="shared" si="12"/>
        <v>0</v>
      </c>
      <c r="P87" s="25">
        <f t="shared" si="13"/>
        <v>0</v>
      </c>
      <c r="Q87" s="20">
        <v>0</v>
      </c>
      <c r="R87" s="21">
        <v>0</v>
      </c>
      <c r="S87" s="21">
        <v>0.5</v>
      </c>
      <c r="T87" s="22">
        <v>0</v>
      </c>
      <c r="U87" s="11">
        <v>0</v>
      </c>
      <c r="V87" s="26">
        <f t="shared" si="14"/>
        <v>0.5</v>
      </c>
      <c r="W87" s="12">
        <f t="shared" si="15"/>
        <v>0.5</v>
      </c>
      <c r="X87" s="23">
        <v>21</v>
      </c>
      <c r="Y87" s="72">
        <v>26</v>
      </c>
      <c r="Z87" s="79">
        <f t="shared" si="16"/>
        <v>47.5</v>
      </c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</row>
    <row r="88" spans="2:238" s="27" customFormat="1" ht="15" customHeight="1" x14ac:dyDescent="0.25">
      <c r="B88" s="82">
        <v>48</v>
      </c>
      <c r="C88" s="24" t="s">
        <v>108</v>
      </c>
      <c r="D88" s="15">
        <v>29752</v>
      </c>
      <c r="E88" s="14" t="s">
        <v>5</v>
      </c>
      <c r="F88" s="16">
        <v>0</v>
      </c>
      <c r="G88" s="17">
        <v>0</v>
      </c>
      <c r="H88" s="17">
        <v>0</v>
      </c>
      <c r="I88" s="18">
        <v>0</v>
      </c>
      <c r="J88" s="6">
        <f t="shared" si="11"/>
        <v>0</v>
      </c>
      <c r="K88" s="19">
        <v>0</v>
      </c>
      <c r="L88" s="17">
        <v>0</v>
      </c>
      <c r="M88" s="17">
        <v>0</v>
      </c>
      <c r="N88" s="18">
        <v>0</v>
      </c>
      <c r="O88" s="8">
        <f t="shared" si="12"/>
        <v>0</v>
      </c>
      <c r="P88" s="25">
        <f t="shared" si="13"/>
        <v>0</v>
      </c>
      <c r="Q88" s="20">
        <v>0</v>
      </c>
      <c r="R88" s="21">
        <v>0</v>
      </c>
      <c r="S88" s="21">
        <v>0.5</v>
      </c>
      <c r="T88" s="22">
        <v>0</v>
      </c>
      <c r="U88" s="11">
        <v>0</v>
      </c>
      <c r="V88" s="26">
        <f t="shared" si="14"/>
        <v>0.5</v>
      </c>
      <c r="W88" s="12">
        <f t="shared" si="15"/>
        <v>0.5</v>
      </c>
      <c r="X88" s="23">
        <v>21</v>
      </c>
      <c r="Y88" s="72">
        <v>26</v>
      </c>
      <c r="Z88" s="79">
        <f t="shared" si="16"/>
        <v>47.5</v>
      </c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</row>
    <row r="89" spans="2:238" s="27" customFormat="1" ht="15" customHeight="1" x14ac:dyDescent="0.25">
      <c r="B89" s="82">
        <v>163</v>
      </c>
      <c r="C89" s="24" t="s">
        <v>107</v>
      </c>
      <c r="D89" s="15">
        <v>27727</v>
      </c>
      <c r="E89" s="14" t="s">
        <v>18</v>
      </c>
      <c r="F89" s="16">
        <v>0</v>
      </c>
      <c r="G89" s="17">
        <v>0</v>
      </c>
      <c r="H89" s="17">
        <v>0</v>
      </c>
      <c r="I89" s="18">
        <v>0</v>
      </c>
      <c r="J89" s="6">
        <f t="shared" si="11"/>
        <v>0</v>
      </c>
      <c r="K89" s="19">
        <v>0</v>
      </c>
      <c r="L89" s="17">
        <v>0</v>
      </c>
      <c r="M89" s="17">
        <v>0</v>
      </c>
      <c r="N89" s="18">
        <v>0</v>
      </c>
      <c r="O89" s="8">
        <f t="shared" si="12"/>
        <v>0</v>
      </c>
      <c r="P89" s="25">
        <f t="shared" si="13"/>
        <v>0</v>
      </c>
      <c r="Q89" s="20">
        <v>0</v>
      </c>
      <c r="R89" s="21">
        <v>0</v>
      </c>
      <c r="S89" s="21">
        <v>0.5</v>
      </c>
      <c r="T89" s="22">
        <v>0</v>
      </c>
      <c r="U89" s="11">
        <v>0</v>
      </c>
      <c r="V89" s="26">
        <f t="shared" si="14"/>
        <v>0.5</v>
      </c>
      <c r="W89" s="12">
        <f t="shared" si="15"/>
        <v>0.5</v>
      </c>
      <c r="X89" s="23">
        <v>21</v>
      </c>
      <c r="Y89" s="72">
        <v>26</v>
      </c>
      <c r="Z89" s="79">
        <f t="shared" si="16"/>
        <v>47.5</v>
      </c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</row>
    <row r="90" spans="2:238" s="27" customFormat="1" ht="15" customHeight="1" x14ac:dyDescent="0.25">
      <c r="B90" s="82">
        <v>313</v>
      </c>
      <c r="C90" s="24" t="s">
        <v>117</v>
      </c>
      <c r="D90" s="15">
        <v>32647</v>
      </c>
      <c r="E90" s="14" t="s">
        <v>7</v>
      </c>
      <c r="F90" s="16">
        <v>0</v>
      </c>
      <c r="G90" s="17">
        <v>0</v>
      </c>
      <c r="H90" s="17">
        <v>0</v>
      </c>
      <c r="I90" s="18">
        <v>0</v>
      </c>
      <c r="J90" s="6">
        <f t="shared" si="11"/>
        <v>0</v>
      </c>
      <c r="K90" s="19">
        <v>0</v>
      </c>
      <c r="L90" s="17">
        <v>0</v>
      </c>
      <c r="M90" s="17">
        <v>0</v>
      </c>
      <c r="N90" s="18">
        <v>0</v>
      </c>
      <c r="O90" s="8">
        <f t="shared" si="12"/>
        <v>0</v>
      </c>
      <c r="P90" s="25">
        <f t="shared" si="13"/>
        <v>0</v>
      </c>
      <c r="Q90" s="20">
        <v>0</v>
      </c>
      <c r="R90" s="21">
        <v>0</v>
      </c>
      <c r="S90" s="21">
        <v>0.5</v>
      </c>
      <c r="T90" s="22">
        <v>0</v>
      </c>
      <c r="U90" s="11">
        <v>0</v>
      </c>
      <c r="V90" s="26">
        <f t="shared" si="14"/>
        <v>0.5</v>
      </c>
      <c r="W90" s="12">
        <f t="shared" si="15"/>
        <v>0.5</v>
      </c>
      <c r="X90" s="23">
        <v>21</v>
      </c>
      <c r="Y90" s="72">
        <v>26</v>
      </c>
      <c r="Z90" s="79">
        <f t="shared" si="16"/>
        <v>47.5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</row>
    <row r="91" spans="2:238" s="27" customFormat="1" ht="15" customHeight="1" x14ac:dyDescent="0.25">
      <c r="B91" s="82">
        <v>114</v>
      </c>
      <c r="C91" s="24" t="s">
        <v>140</v>
      </c>
      <c r="D91" s="15">
        <v>31457</v>
      </c>
      <c r="E91" s="14" t="s">
        <v>13</v>
      </c>
      <c r="F91" s="16">
        <v>0</v>
      </c>
      <c r="G91" s="17">
        <v>0</v>
      </c>
      <c r="H91" s="17">
        <v>0</v>
      </c>
      <c r="I91" s="18">
        <v>0</v>
      </c>
      <c r="J91" s="6">
        <f t="shared" si="11"/>
        <v>0</v>
      </c>
      <c r="K91" s="19">
        <v>0</v>
      </c>
      <c r="L91" s="17">
        <v>0</v>
      </c>
      <c r="M91" s="17">
        <v>0</v>
      </c>
      <c r="N91" s="18">
        <v>0</v>
      </c>
      <c r="O91" s="8">
        <f t="shared" si="12"/>
        <v>0</v>
      </c>
      <c r="P91" s="25">
        <f t="shared" si="13"/>
        <v>0</v>
      </c>
      <c r="Q91" s="20">
        <v>0</v>
      </c>
      <c r="R91" s="21">
        <v>0</v>
      </c>
      <c r="S91" s="21">
        <v>0.5</v>
      </c>
      <c r="T91" s="22">
        <v>0</v>
      </c>
      <c r="U91" s="11">
        <v>0</v>
      </c>
      <c r="V91" s="26">
        <f t="shared" si="14"/>
        <v>0.5</v>
      </c>
      <c r="W91" s="12">
        <f t="shared" si="15"/>
        <v>0.5</v>
      </c>
      <c r="X91" s="23">
        <v>21</v>
      </c>
      <c r="Y91" s="72">
        <v>26</v>
      </c>
      <c r="Z91" s="79">
        <f t="shared" si="16"/>
        <v>47.5</v>
      </c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</row>
    <row r="92" spans="2:238" s="27" customFormat="1" ht="14.45" customHeight="1" x14ac:dyDescent="0.25">
      <c r="B92" s="82">
        <v>235</v>
      </c>
      <c r="C92" s="24" t="s">
        <v>86</v>
      </c>
      <c r="D92" s="15">
        <v>37022</v>
      </c>
      <c r="E92" s="14" t="s">
        <v>1</v>
      </c>
      <c r="F92" s="16">
        <v>0</v>
      </c>
      <c r="G92" s="17">
        <v>0</v>
      </c>
      <c r="H92" s="17">
        <v>0</v>
      </c>
      <c r="I92" s="18">
        <v>0</v>
      </c>
      <c r="J92" s="6">
        <f t="shared" si="11"/>
        <v>0</v>
      </c>
      <c r="K92" s="19">
        <v>0</v>
      </c>
      <c r="L92" s="17">
        <v>0</v>
      </c>
      <c r="M92" s="17">
        <v>0</v>
      </c>
      <c r="N92" s="18">
        <v>0</v>
      </c>
      <c r="O92" s="8">
        <f t="shared" si="12"/>
        <v>0</v>
      </c>
      <c r="P92" s="25">
        <f t="shared" si="13"/>
        <v>0</v>
      </c>
      <c r="Q92" s="20">
        <v>0</v>
      </c>
      <c r="R92" s="21">
        <v>0</v>
      </c>
      <c r="S92" s="21">
        <v>0</v>
      </c>
      <c r="T92" s="22">
        <v>0</v>
      </c>
      <c r="U92" s="11">
        <v>0</v>
      </c>
      <c r="V92" s="26">
        <f t="shared" si="14"/>
        <v>0</v>
      </c>
      <c r="W92" s="12">
        <f t="shared" si="15"/>
        <v>0</v>
      </c>
      <c r="X92" s="23">
        <v>21.333333</v>
      </c>
      <c r="Y92" s="72">
        <v>26</v>
      </c>
      <c r="Z92" s="79">
        <f t="shared" si="16"/>
        <v>47.333332999999996</v>
      </c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</row>
    <row r="93" spans="2:238" s="27" customFormat="1" ht="15" customHeight="1" x14ac:dyDescent="0.25">
      <c r="B93" s="82">
        <v>23</v>
      </c>
      <c r="C93" s="24" t="s">
        <v>99</v>
      </c>
      <c r="D93" s="15">
        <v>26834</v>
      </c>
      <c r="E93" s="14" t="s">
        <v>19</v>
      </c>
      <c r="F93" s="16">
        <v>0</v>
      </c>
      <c r="G93" s="17">
        <v>0</v>
      </c>
      <c r="H93" s="17">
        <v>0</v>
      </c>
      <c r="I93" s="18">
        <v>0</v>
      </c>
      <c r="J93" s="6">
        <f t="shared" si="11"/>
        <v>0</v>
      </c>
      <c r="K93" s="19">
        <v>0</v>
      </c>
      <c r="L93" s="17">
        <v>0</v>
      </c>
      <c r="M93" s="17">
        <v>0</v>
      </c>
      <c r="N93" s="18">
        <v>0</v>
      </c>
      <c r="O93" s="8">
        <f t="shared" si="12"/>
        <v>0</v>
      </c>
      <c r="P93" s="25">
        <f t="shared" si="13"/>
        <v>0</v>
      </c>
      <c r="Q93" s="20">
        <v>0</v>
      </c>
      <c r="R93" s="21">
        <v>0</v>
      </c>
      <c r="S93" s="21">
        <v>1</v>
      </c>
      <c r="T93" s="22">
        <v>0</v>
      </c>
      <c r="U93" s="11">
        <v>0</v>
      </c>
      <c r="V93" s="26">
        <f t="shared" si="14"/>
        <v>1</v>
      </c>
      <c r="W93" s="12">
        <f t="shared" si="15"/>
        <v>1</v>
      </c>
      <c r="X93" s="23">
        <v>21.333333</v>
      </c>
      <c r="Y93" s="72">
        <v>25</v>
      </c>
      <c r="Z93" s="79">
        <f t="shared" si="16"/>
        <v>47.333332999999996</v>
      </c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</row>
    <row r="94" spans="2:238" s="27" customFormat="1" ht="15" customHeight="1" x14ac:dyDescent="0.25">
      <c r="B94" s="82">
        <v>4</v>
      </c>
      <c r="C94" s="24" t="s">
        <v>114</v>
      </c>
      <c r="D94" s="15">
        <v>29949</v>
      </c>
      <c r="E94" s="14" t="s">
        <v>16</v>
      </c>
      <c r="F94" s="16">
        <v>0</v>
      </c>
      <c r="G94" s="17">
        <v>0</v>
      </c>
      <c r="H94" s="17">
        <v>0</v>
      </c>
      <c r="I94" s="18">
        <v>0</v>
      </c>
      <c r="J94" s="6">
        <f t="shared" si="11"/>
        <v>0</v>
      </c>
      <c r="K94" s="19">
        <v>0</v>
      </c>
      <c r="L94" s="17">
        <v>0</v>
      </c>
      <c r="M94" s="17">
        <v>0</v>
      </c>
      <c r="N94" s="18">
        <v>0</v>
      </c>
      <c r="O94" s="8">
        <f t="shared" si="12"/>
        <v>0</v>
      </c>
      <c r="P94" s="25">
        <f t="shared" si="13"/>
        <v>0</v>
      </c>
      <c r="Q94" s="20">
        <v>0</v>
      </c>
      <c r="R94" s="21">
        <v>0</v>
      </c>
      <c r="S94" s="21">
        <v>0</v>
      </c>
      <c r="T94" s="22">
        <v>0.25</v>
      </c>
      <c r="U94" s="11">
        <v>0</v>
      </c>
      <c r="V94" s="26">
        <f t="shared" si="14"/>
        <v>0.25</v>
      </c>
      <c r="W94" s="12">
        <f t="shared" si="15"/>
        <v>0.25</v>
      </c>
      <c r="X94" s="23">
        <v>21</v>
      </c>
      <c r="Y94" s="72">
        <v>26</v>
      </c>
      <c r="Z94" s="79">
        <f t="shared" si="16"/>
        <v>47.25</v>
      </c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</row>
    <row r="95" spans="2:238" s="27" customFormat="1" ht="15" customHeight="1" x14ac:dyDescent="0.25">
      <c r="B95" s="82">
        <v>123</v>
      </c>
      <c r="C95" s="24" t="s">
        <v>67</v>
      </c>
      <c r="D95" s="15">
        <v>29808</v>
      </c>
      <c r="E95" s="14" t="s">
        <v>6</v>
      </c>
      <c r="F95" s="16">
        <v>0</v>
      </c>
      <c r="G95" s="17">
        <v>0</v>
      </c>
      <c r="H95" s="17">
        <v>0</v>
      </c>
      <c r="I95" s="18">
        <v>0</v>
      </c>
      <c r="J95" s="6">
        <f t="shared" si="11"/>
        <v>0</v>
      </c>
      <c r="K95" s="19">
        <v>0.5</v>
      </c>
      <c r="L95" s="17">
        <v>0</v>
      </c>
      <c r="M95" s="17">
        <v>0</v>
      </c>
      <c r="N95" s="18">
        <v>0</v>
      </c>
      <c r="O95" s="8">
        <f t="shared" si="12"/>
        <v>0.5</v>
      </c>
      <c r="P95" s="25">
        <f t="shared" si="13"/>
        <v>0.5</v>
      </c>
      <c r="Q95" s="20">
        <v>0</v>
      </c>
      <c r="R95" s="21">
        <v>0</v>
      </c>
      <c r="S95" s="21">
        <v>0</v>
      </c>
      <c r="T95" s="22">
        <v>0</v>
      </c>
      <c r="U95" s="11">
        <v>0</v>
      </c>
      <c r="V95" s="26">
        <f t="shared" si="14"/>
        <v>0</v>
      </c>
      <c r="W95" s="12">
        <f t="shared" si="15"/>
        <v>0.5</v>
      </c>
      <c r="X95" s="23">
        <v>22.666667</v>
      </c>
      <c r="Y95" s="72">
        <v>24</v>
      </c>
      <c r="Z95" s="79">
        <f t="shared" si="16"/>
        <v>47.166667000000004</v>
      </c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</row>
    <row r="96" spans="2:238" s="27" customFormat="1" ht="15" customHeight="1" x14ac:dyDescent="0.25">
      <c r="B96" s="82">
        <v>28</v>
      </c>
      <c r="C96" s="24" t="s">
        <v>136</v>
      </c>
      <c r="D96" s="15">
        <v>29701</v>
      </c>
      <c r="E96" s="14" t="s">
        <v>1</v>
      </c>
      <c r="F96" s="16">
        <v>0</v>
      </c>
      <c r="G96" s="17">
        <v>0</v>
      </c>
      <c r="H96" s="17">
        <v>0</v>
      </c>
      <c r="I96" s="18">
        <v>0</v>
      </c>
      <c r="J96" s="6">
        <f t="shared" si="11"/>
        <v>0</v>
      </c>
      <c r="K96" s="19">
        <v>0</v>
      </c>
      <c r="L96" s="17">
        <v>0</v>
      </c>
      <c r="M96" s="17">
        <v>0</v>
      </c>
      <c r="N96" s="18">
        <v>0</v>
      </c>
      <c r="O96" s="8">
        <f t="shared" si="12"/>
        <v>0</v>
      </c>
      <c r="P96" s="25">
        <f t="shared" si="13"/>
        <v>0</v>
      </c>
      <c r="Q96" s="20">
        <v>0</v>
      </c>
      <c r="R96" s="21">
        <v>0</v>
      </c>
      <c r="S96" s="21">
        <v>0</v>
      </c>
      <c r="T96" s="22">
        <v>0</v>
      </c>
      <c r="U96" s="11">
        <v>0</v>
      </c>
      <c r="V96" s="26">
        <f t="shared" si="14"/>
        <v>0</v>
      </c>
      <c r="W96" s="12">
        <f t="shared" si="15"/>
        <v>0</v>
      </c>
      <c r="X96" s="23">
        <v>21</v>
      </c>
      <c r="Y96" s="72">
        <v>26</v>
      </c>
      <c r="Z96" s="79">
        <f t="shared" si="16"/>
        <v>47</v>
      </c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</row>
    <row r="97" spans="1:238" s="27" customFormat="1" ht="15" customHeight="1" x14ac:dyDescent="0.25">
      <c r="B97" s="82">
        <v>80</v>
      </c>
      <c r="C97" s="24" t="s">
        <v>119</v>
      </c>
      <c r="D97" s="15">
        <v>31459</v>
      </c>
      <c r="E97" s="14" t="s">
        <v>14</v>
      </c>
      <c r="F97" s="16">
        <v>0</v>
      </c>
      <c r="G97" s="17">
        <v>0</v>
      </c>
      <c r="H97" s="17">
        <v>0</v>
      </c>
      <c r="I97" s="18">
        <v>0</v>
      </c>
      <c r="J97" s="6">
        <f t="shared" si="11"/>
        <v>0</v>
      </c>
      <c r="K97" s="19">
        <v>0</v>
      </c>
      <c r="L97" s="17">
        <v>0</v>
      </c>
      <c r="M97" s="17">
        <v>0</v>
      </c>
      <c r="N97" s="18">
        <v>0</v>
      </c>
      <c r="O97" s="8">
        <f t="shared" si="12"/>
        <v>0</v>
      </c>
      <c r="P97" s="25">
        <f t="shared" si="13"/>
        <v>0</v>
      </c>
      <c r="Q97" s="20">
        <v>0</v>
      </c>
      <c r="R97" s="21">
        <v>0</v>
      </c>
      <c r="S97" s="21">
        <v>0</v>
      </c>
      <c r="T97" s="22">
        <v>0</v>
      </c>
      <c r="U97" s="11">
        <v>0</v>
      </c>
      <c r="V97" s="26">
        <f t="shared" si="14"/>
        <v>0</v>
      </c>
      <c r="W97" s="12">
        <f t="shared" si="15"/>
        <v>0</v>
      </c>
      <c r="X97" s="23">
        <v>21</v>
      </c>
      <c r="Y97" s="72">
        <v>26</v>
      </c>
      <c r="Z97" s="79">
        <f t="shared" si="16"/>
        <v>47</v>
      </c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</row>
    <row r="98" spans="1:238" s="27" customFormat="1" ht="15" customHeight="1" x14ac:dyDescent="0.25">
      <c r="B98" s="82">
        <v>251</v>
      </c>
      <c r="C98" s="24" t="s">
        <v>112</v>
      </c>
      <c r="D98" s="15">
        <v>29779</v>
      </c>
      <c r="E98" s="14" t="s">
        <v>1</v>
      </c>
      <c r="F98" s="16">
        <v>0</v>
      </c>
      <c r="G98" s="17">
        <v>0</v>
      </c>
      <c r="H98" s="17">
        <v>0</v>
      </c>
      <c r="I98" s="18">
        <v>0</v>
      </c>
      <c r="J98" s="6">
        <f t="shared" si="11"/>
        <v>0</v>
      </c>
      <c r="K98" s="19">
        <v>0</v>
      </c>
      <c r="L98" s="17">
        <v>0</v>
      </c>
      <c r="M98" s="17">
        <v>0</v>
      </c>
      <c r="N98" s="18">
        <v>0</v>
      </c>
      <c r="O98" s="8">
        <f t="shared" si="12"/>
        <v>0</v>
      </c>
      <c r="P98" s="25">
        <f t="shared" si="13"/>
        <v>0</v>
      </c>
      <c r="Q98" s="20">
        <v>0</v>
      </c>
      <c r="R98" s="21">
        <v>0</v>
      </c>
      <c r="S98" s="21">
        <v>0</v>
      </c>
      <c r="T98" s="22">
        <v>0</v>
      </c>
      <c r="U98" s="11">
        <v>0</v>
      </c>
      <c r="V98" s="26">
        <f t="shared" si="14"/>
        <v>0</v>
      </c>
      <c r="W98" s="12">
        <f t="shared" si="15"/>
        <v>0</v>
      </c>
      <c r="X98" s="23">
        <v>21</v>
      </c>
      <c r="Y98" s="72">
        <v>26</v>
      </c>
      <c r="Z98" s="79">
        <f t="shared" si="16"/>
        <v>47</v>
      </c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</row>
    <row r="99" spans="1:238" s="27" customFormat="1" ht="15" customHeight="1" x14ac:dyDescent="0.25">
      <c r="B99" s="82">
        <v>37</v>
      </c>
      <c r="C99" s="24" t="s">
        <v>132</v>
      </c>
      <c r="D99" s="15">
        <v>30824</v>
      </c>
      <c r="E99" s="14" t="s">
        <v>10</v>
      </c>
      <c r="F99" s="16">
        <v>0</v>
      </c>
      <c r="G99" s="17">
        <v>0</v>
      </c>
      <c r="H99" s="17">
        <v>0</v>
      </c>
      <c r="I99" s="18">
        <v>0</v>
      </c>
      <c r="J99" s="6">
        <f t="shared" si="11"/>
        <v>0</v>
      </c>
      <c r="K99" s="19">
        <v>0</v>
      </c>
      <c r="L99" s="17">
        <v>0</v>
      </c>
      <c r="M99" s="17">
        <v>0</v>
      </c>
      <c r="N99" s="18">
        <v>0</v>
      </c>
      <c r="O99" s="8">
        <f t="shared" si="12"/>
        <v>0</v>
      </c>
      <c r="P99" s="25">
        <f t="shared" si="13"/>
        <v>0</v>
      </c>
      <c r="Q99" s="20">
        <v>0</v>
      </c>
      <c r="R99" s="21">
        <v>0</v>
      </c>
      <c r="S99" s="21">
        <v>0</v>
      </c>
      <c r="T99" s="22">
        <v>0</v>
      </c>
      <c r="U99" s="11">
        <v>0</v>
      </c>
      <c r="V99" s="26">
        <f t="shared" si="14"/>
        <v>0</v>
      </c>
      <c r="W99" s="12">
        <f t="shared" si="15"/>
        <v>0</v>
      </c>
      <c r="X99" s="23">
        <v>21</v>
      </c>
      <c r="Y99" s="72">
        <v>26</v>
      </c>
      <c r="Z99" s="79">
        <f t="shared" si="16"/>
        <v>47</v>
      </c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</row>
    <row r="100" spans="1:238" s="37" customFormat="1" ht="15" customHeight="1" x14ac:dyDescent="0.25">
      <c r="A100" s="40"/>
      <c r="B100" s="82">
        <v>24</v>
      </c>
      <c r="C100" s="24" t="s">
        <v>61</v>
      </c>
      <c r="D100" s="15">
        <v>33690</v>
      </c>
      <c r="E100" s="14" t="s">
        <v>3</v>
      </c>
      <c r="F100" s="16">
        <v>0</v>
      </c>
      <c r="G100" s="17">
        <v>0</v>
      </c>
      <c r="H100" s="17">
        <v>0</v>
      </c>
      <c r="I100" s="18">
        <v>0</v>
      </c>
      <c r="J100" s="6">
        <f t="shared" si="11"/>
        <v>0</v>
      </c>
      <c r="K100" s="19">
        <v>0</v>
      </c>
      <c r="L100" s="17">
        <v>0</v>
      </c>
      <c r="M100" s="17">
        <v>0</v>
      </c>
      <c r="N100" s="18">
        <v>0</v>
      </c>
      <c r="O100" s="8">
        <f t="shared" si="12"/>
        <v>0</v>
      </c>
      <c r="P100" s="25">
        <f t="shared" si="13"/>
        <v>0</v>
      </c>
      <c r="Q100" s="20">
        <v>0</v>
      </c>
      <c r="R100" s="21">
        <v>0</v>
      </c>
      <c r="S100" s="21">
        <v>0.5</v>
      </c>
      <c r="T100" s="22">
        <v>0</v>
      </c>
      <c r="U100" s="11">
        <v>0</v>
      </c>
      <c r="V100" s="26">
        <f t="shared" si="14"/>
        <v>0.5</v>
      </c>
      <c r="W100" s="12">
        <f t="shared" si="15"/>
        <v>0.5</v>
      </c>
      <c r="X100" s="23">
        <v>23.333333</v>
      </c>
      <c r="Y100" s="72">
        <v>23</v>
      </c>
      <c r="Z100" s="79">
        <f t="shared" si="16"/>
        <v>46.833332999999996</v>
      </c>
    </row>
    <row r="101" spans="1:238" s="27" customFormat="1" ht="15" customHeight="1" x14ac:dyDescent="0.25">
      <c r="B101" s="82">
        <v>57</v>
      </c>
      <c r="C101" s="24" t="s">
        <v>98</v>
      </c>
      <c r="D101" s="15">
        <v>28828</v>
      </c>
      <c r="E101" s="14" t="s">
        <v>5</v>
      </c>
      <c r="F101" s="16">
        <v>0</v>
      </c>
      <c r="G101" s="17">
        <v>0</v>
      </c>
      <c r="H101" s="17">
        <v>0</v>
      </c>
      <c r="I101" s="18">
        <v>0</v>
      </c>
      <c r="J101" s="6">
        <f t="shared" si="11"/>
        <v>0</v>
      </c>
      <c r="K101" s="19">
        <v>0</v>
      </c>
      <c r="L101" s="17">
        <v>0</v>
      </c>
      <c r="M101" s="17">
        <v>0</v>
      </c>
      <c r="N101" s="18">
        <v>0</v>
      </c>
      <c r="O101" s="8">
        <f t="shared" si="12"/>
        <v>0</v>
      </c>
      <c r="P101" s="25">
        <f t="shared" si="13"/>
        <v>0</v>
      </c>
      <c r="Q101" s="20">
        <v>0</v>
      </c>
      <c r="R101" s="21">
        <v>0</v>
      </c>
      <c r="S101" s="21">
        <v>0.5</v>
      </c>
      <c r="T101" s="22">
        <v>0</v>
      </c>
      <c r="U101" s="11">
        <v>0</v>
      </c>
      <c r="V101" s="26">
        <f t="shared" si="14"/>
        <v>0.5</v>
      </c>
      <c r="W101" s="12">
        <f t="shared" si="15"/>
        <v>0.5</v>
      </c>
      <c r="X101" s="23">
        <v>21.333333</v>
      </c>
      <c r="Y101" s="72">
        <v>25</v>
      </c>
      <c r="Z101" s="79">
        <f t="shared" si="16"/>
        <v>46.833332999999996</v>
      </c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</row>
    <row r="102" spans="1:238" s="27" customFormat="1" ht="15" customHeight="1" x14ac:dyDescent="0.25">
      <c r="B102" s="82">
        <v>157</v>
      </c>
      <c r="C102" s="24" t="s">
        <v>115</v>
      </c>
      <c r="D102" s="15">
        <v>30299</v>
      </c>
      <c r="E102" s="14" t="s">
        <v>3</v>
      </c>
      <c r="F102" s="16">
        <v>0</v>
      </c>
      <c r="G102" s="17">
        <v>0</v>
      </c>
      <c r="H102" s="17">
        <v>0</v>
      </c>
      <c r="I102" s="18">
        <v>0</v>
      </c>
      <c r="J102" s="6">
        <f t="shared" si="11"/>
        <v>0</v>
      </c>
      <c r="K102" s="19">
        <v>0</v>
      </c>
      <c r="L102" s="17">
        <v>0</v>
      </c>
      <c r="M102" s="17">
        <v>0</v>
      </c>
      <c r="N102" s="18">
        <v>0</v>
      </c>
      <c r="O102" s="8">
        <f t="shared" si="12"/>
        <v>0</v>
      </c>
      <c r="P102" s="25">
        <f t="shared" si="13"/>
        <v>0</v>
      </c>
      <c r="Q102" s="20">
        <v>0</v>
      </c>
      <c r="R102" s="21">
        <v>0</v>
      </c>
      <c r="S102" s="21">
        <v>0.5</v>
      </c>
      <c r="T102" s="22">
        <v>0.25</v>
      </c>
      <c r="U102" s="11">
        <v>0</v>
      </c>
      <c r="V102" s="26">
        <f t="shared" si="14"/>
        <v>0.75</v>
      </c>
      <c r="W102" s="12">
        <f t="shared" si="15"/>
        <v>0.75</v>
      </c>
      <c r="X102" s="23">
        <v>21</v>
      </c>
      <c r="Y102" s="72">
        <v>25</v>
      </c>
      <c r="Z102" s="79">
        <f t="shared" si="16"/>
        <v>46.75</v>
      </c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</row>
    <row r="103" spans="1:238" s="37" customFormat="1" ht="14.45" customHeight="1" x14ac:dyDescent="0.25">
      <c r="A103" s="27"/>
      <c r="B103" s="82">
        <v>270</v>
      </c>
      <c r="C103" s="24" t="s">
        <v>57</v>
      </c>
      <c r="D103" s="15">
        <v>33209</v>
      </c>
      <c r="E103" s="14" t="s">
        <v>11</v>
      </c>
      <c r="F103" s="16">
        <v>0</v>
      </c>
      <c r="G103" s="17">
        <v>0</v>
      </c>
      <c r="H103" s="17">
        <v>0</v>
      </c>
      <c r="I103" s="18">
        <v>0</v>
      </c>
      <c r="J103" s="6">
        <f t="shared" si="11"/>
        <v>0</v>
      </c>
      <c r="K103" s="19">
        <v>0</v>
      </c>
      <c r="L103" s="17">
        <v>0</v>
      </c>
      <c r="M103" s="17">
        <v>0</v>
      </c>
      <c r="N103" s="18">
        <v>0</v>
      </c>
      <c r="O103" s="8">
        <f t="shared" si="12"/>
        <v>0</v>
      </c>
      <c r="P103" s="25">
        <f t="shared" si="13"/>
        <v>0</v>
      </c>
      <c r="Q103" s="20">
        <v>0</v>
      </c>
      <c r="R103" s="21">
        <v>0</v>
      </c>
      <c r="S103" s="21">
        <v>0</v>
      </c>
      <c r="T103" s="22">
        <v>0</v>
      </c>
      <c r="U103" s="11">
        <v>0</v>
      </c>
      <c r="V103" s="26">
        <f t="shared" si="14"/>
        <v>0</v>
      </c>
      <c r="W103" s="12">
        <f t="shared" si="15"/>
        <v>0</v>
      </c>
      <c r="X103" s="23">
        <v>23.666667</v>
      </c>
      <c r="Y103" s="72">
        <v>23</v>
      </c>
      <c r="Z103" s="79">
        <f t="shared" si="16"/>
        <v>46.666667000000004</v>
      </c>
    </row>
    <row r="104" spans="1:238" s="27" customFormat="1" ht="15" customHeight="1" x14ac:dyDescent="0.25">
      <c r="B104" s="82">
        <v>54</v>
      </c>
      <c r="C104" s="24" t="s">
        <v>130</v>
      </c>
      <c r="D104" s="15">
        <v>30965</v>
      </c>
      <c r="E104" s="14" t="s">
        <v>1</v>
      </c>
      <c r="F104" s="16">
        <v>0</v>
      </c>
      <c r="G104" s="17">
        <v>0</v>
      </c>
      <c r="H104" s="17">
        <v>0</v>
      </c>
      <c r="I104" s="18">
        <v>0</v>
      </c>
      <c r="J104" s="6">
        <f t="shared" si="11"/>
        <v>0</v>
      </c>
      <c r="K104" s="19">
        <v>0</v>
      </c>
      <c r="L104" s="17">
        <v>0</v>
      </c>
      <c r="M104" s="17">
        <v>0</v>
      </c>
      <c r="N104" s="18">
        <v>0</v>
      </c>
      <c r="O104" s="8">
        <f t="shared" si="12"/>
        <v>0</v>
      </c>
      <c r="P104" s="25">
        <f t="shared" si="13"/>
        <v>0</v>
      </c>
      <c r="Q104" s="20">
        <v>0</v>
      </c>
      <c r="R104" s="21">
        <v>0</v>
      </c>
      <c r="S104" s="21">
        <v>0.5</v>
      </c>
      <c r="T104" s="22">
        <v>0</v>
      </c>
      <c r="U104" s="11">
        <v>0</v>
      </c>
      <c r="V104" s="26">
        <f t="shared" si="14"/>
        <v>0.5</v>
      </c>
      <c r="W104" s="12">
        <f t="shared" si="15"/>
        <v>0.5</v>
      </c>
      <c r="X104" s="23">
        <v>21</v>
      </c>
      <c r="Y104" s="72">
        <v>25</v>
      </c>
      <c r="Z104" s="79">
        <f t="shared" si="16"/>
        <v>46.5</v>
      </c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</row>
    <row r="105" spans="1:238" s="27" customFormat="1" ht="14.45" customHeight="1" x14ac:dyDescent="0.25">
      <c r="B105" s="82">
        <v>74</v>
      </c>
      <c r="C105" s="24" t="s">
        <v>65</v>
      </c>
      <c r="D105" s="15">
        <v>32299</v>
      </c>
      <c r="E105" s="14" t="s">
        <v>20</v>
      </c>
      <c r="F105" s="16">
        <v>0</v>
      </c>
      <c r="G105" s="17">
        <v>0</v>
      </c>
      <c r="H105" s="17">
        <v>0</v>
      </c>
      <c r="I105" s="18">
        <v>0</v>
      </c>
      <c r="J105" s="6">
        <f t="shared" si="11"/>
        <v>0</v>
      </c>
      <c r="K105" s="19">
        <v>0</v>
      </c>
      <c r="L105" s="17">
        <v>0</v>
      </c>
      <c r="M105" s="17">
        <v>0</v>
      </c>
      <c r="N105" s="18">
        <v>0</v>
      </c>
      <c r="O105" s="8">
        <f t="shared" si="12"/>
        <v>0</v>
      </c>
      <c r="P105" s="25">
        <f t="shared" si="13"/>
        <v>0</v>
      </c>
      <c r="Q105" s="20">
        <v>0</v>
      </c>
      <c r="R105" s="21">
        <v>0</v>
      </c>
      <c r="S105" s="21">
        <v>0</v>
      </c>
      <c r="T105" s="22">
        <v>0</v>
      </c>
      <c r="U105" s="11">
        <v>0</v>
      </c>
      <c r="V105" s="26">
        <f t="shared" si="14"/>
        <v>0</v>
      </c>
      <c r="W105" s="12">
        <f t="shared" si="15"/>
        <v>0</v>
      </c>
      <c r="X105" s="23">
        <v>23</v>
      </c>
      <c r="Y105" s="72">
        <v>23</v>
      </c>
      <c r="Z105" s="79">
        <f t="shared" si="16"/>
        <v>46</v>
      </c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</row>
    <row r="106" spans="1:238" s="27" customFormat="1" ht="15" customHeight="1" x14ac:dyDescent="0.25">
      <c r="B106" s="82">
        <v>155</v>
      </c>
      <c r="C106" s="24" t="s">
        <v>105</v>
      </c>
      <c r="D106" s="15">
        <v>32008</v>
      </c>
      <c r="E106" s="14" t="s">
        <v>1</v>
      </c>
      <c r="F106" s="16">
        <v>0</v>
      </c>
      <c r="G106" s="17">
        <v>0</v>
      </c>
      <c r="H106" s="17">
        <v>0</v>
      </c>
      <c r="I106" s="18">
        <v>0</v>
      </c>
      <c r="J106" s="6">
        <f t="shared" si="11"/>
        <v>0</v>
      </c>
      <c r="K106" s="19">
        <v>0</v>
      </c>
      <c r="L106" s="17">
        <v>0</v>
      </c>
      <c r="M106" s="17">
        <v>0</v>
      </c>
      <c r="N106" s="18">
        <v>0</v>
      </c>
      <c r="O106" s="8">
        <f t="shared" si="12"/>
        <v>0</v>
      </c>
      <c r="P106" s="25">
        <f t="shared" si="13"/>
        <v>0</v>
      </c>
      <c r="Q106" s="20">
        <v>0</v>
      </c>
      <c r="R106" s="21">
        <v>0</v>
      </c>
      <c r="S106" s="21">
        <v>0.5</v>
      </c>
      <c r="T106" s="22">
        <v>0</v>
      </c>
      <c r="U106" s="11">
        <v>0</v>
      </c>
      <c r="V106" s="26">
        <f t="shared" si="14"/>
        <v>0.5</v>
      </c>
      <c r="W106" s="12">
        <f t="shared" si="15"/>
        <v>0.5</v>
      </c>
      <c r="X106" s="23">
        <v>21</v>
      </c>
      <c r="Y106" s="72">
        <v>24</v>
      </c>
      <c r="Z106" s="79">
        <f t="shared" si="16"/>
        <v>45.5</v>
      </c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</row>
    <row r="107" spans="1:238" s="27" customFormat="1" ht="15" customHeight="1" x14ac:dyDescent="0.25">
      <c r="B107" s="82">
        <v>250</v>
      </c>
      <c r="C107" s="24" t="s">
        <v>135</v>
      </c>
      <c r="D107" s="15">
        <v>29792</v>
      </c>
      <c r="E107" s="14" t="s">
        <v>7</v>
      </c>
      <c r="F107" s="16">
        <v>0</v>
      </c>
      <c r="G107" s="17">
        <v>0</v>
      </c>
      <c r="H107" s="17">
        <v>0</v>
      </c>
      <c r="I107" s="18">
        <v>0</v>
      </c>
      <c r="J107" s="6">
        <f t="shared" si="11"/>
        <v>0</v>
      </c>
      <c r="K107" s="19">
        <v>0</v>
      </c>
      <c r="L107" s="17">
        <v>0</v>
      </c>
      <c r="M107" s="17">
        <v>0</v>
      </c>
      <c r="N107" s="18">
        <v>0</v>
      </c>
      <c r="O107" s="8">
        <f t="shared" si="12"/>
        <v>0</v>
      </c>
      <c r="P107" s="25">
        <f t="shared" si="13"/>
        <v>0</v>
      </c>
      <c r="Q107" s="20">
        <v>0</v>
      </c>
      <c r="R107" s="21">
        <v>0</v>
      </c>
      <c r="S107" s="21">
        <v>0</v>
      </c>
      <c r="T107" s="22">
        <v>0.25</v>
      </c>
      <c r="U107" s="11">
        <v>0</v>
      </c>
      <c r="V107" s="26">
        <f t="shared" si="14"/>
        <v>0.25</v>
      </c>
      <c r="W107" s="12">
        <f t="shared" si="15"/>
        <v>0.25</v>
      </c>
      <c r="X107" s="23">
        <v>21</v>
      </c>
      <c r="Y107" s="72">
        <v>24</v>
      </c>
      <c r="Z107" s="79">
        <f t="shared" si="16"/>
        <v>45.25</v>
      </c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</row>
    <row r="108" spans="1:238" s="27" customFormat="1" ht="15" customHeight="1" x14ac:dyDescent="0.25">
      <c r="B108" s="82">
        <v>91</v>
      </c>
      <c r="C108" s="24" t="s">
        <v>125</v>
      </c>
      <c r="D108" s="15">
        <v>25711</v>
      </c>
      <c r="E108" s="14" t="s">
        <v>10</v>
      </c>
      <c r="F108" s="16">
        <v>0</v>
      </c>
      <c r="G108" s="17">
        <v>0</v>
      </c>
      <c r="H108" s="17">
        <v>0</v>
      </c>
      <c r="I108" s="18">
        <v>0</v>
      </c>
      <c r="J108" s="6">
        <f t="shared" si="11"/>
        <v>0</v>
      </c>
      <c r="K108" s="19">
        <v>0</v>
      </c>
      <c r="L108" s="17">
        <v>0</v>
      </c>
      <c r="M108" s="17">
        <v>0</v>
      </c>
      <c r="N108" s="18">
        <v>0</v>
      </c>
      <c r="O108" s="8">
        <f t="shared" si="12"/>
        <v>0</v>
      </c>
      <c r="P108" s="25">
        <f t="shared" si="13"/>
        <v>0</v>
      </c>
      <c r="Q108" s="20">
        <v>0</v>
      </c>
      <c r="R108" s="21">
        <v>0</v>
      </c>
      <c r="S108" s="21">
        <v>0</v>
      </c>
      <c r="T108" s="22">
        <v>0</v>
      </c>
      <c r="U108" s="11">
        <v>0</v>
      </c>
      <c r="V108" s="26">
        <f t="shared" si="14"/>
        <v>0</v>
      </c>
      <c r="W108" s="12">
        <f t="shared" si="15"/>
        <v>0</v>
      </c>
      <c r="X108" s="23">
        <v>21</v>
      </c>
      <c r="Y108" s="72">
        <v>24</v>
      </c>
      <c r="Z108" s="79">
        <f t="shared" si="16"/>
        <v>45</v>
      </c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</row>
    <row r="109" spans="1:238" s="27" customFormat="1" ht="15" customHeight="1" x14ac:dyDescent="0.25">
      <c r="B109" s="82">
        <v>286</v>
      </c>
      <c r="C109" s="24" t="s">
        <v>66</v>
      </c>
      <c r="D109" s="15">
        <v>33393</v>
      </c>
      <c r="E109" s="14" t="s">
        <v>1</v>
      </c>
      <c r="F109" s="16">
        <v>0</v>
      </c>
      <c r="G109" s="17">
        <v>0</v>
      </c>
      <c r="H109" s="17">
        <v>0</v>
      </c>
      <c r="I109" s="18">
        <v>0</v>
      </c>
      <c r="J109" s="6">
        <f t="shared" si="11"/>
        <v>0</v>
      </c>
      <c r="K109" s="19">
        <v>0</v>
      </c>
      <c r="L109" s="17">
        <v>0</v>
      </c>
      <c r="M109" s="17">
        <v>0</v>
      </c>
      <c r="N109" s="18">
        <v>0</v>
      </c>
      <c r="O109" s="8">
        <f t="shared" si="12"/>
        <v>0</v>
      </c>
      <c r="P109" s="25">
        <f t="shared" si="13"/>
        <v>0</v>
      </c>
      <c r="Q109" s="20">
        <v>0</v>
      </c>
      <c r="R109" s="21">
        <v>0</v>
      </c>
      <c r="S109" s="21">
        <v>0</v>
      </c>
      <c r="T109" s="22">
        <v>0.25</v>
      </c>
      <c r="U109" s="11">
        <v>0</v>
      </c>
      <c r="V109" s="26">
        <f t="shared" si="14"/>
        <v>0.25</v>
      </c>
      <c r="W109" s="12">
        <f t="shared" si="15"/>
        <v>0.25</v>
      </c>
      <c r="X109" s="23">
        <v>22.666667</v>
      </c>
      <c r="Y109" s="72">
        <v>22</v>
      </c>
      <c r="Z109" s="79">
        <f t="shared" si="16"/>
        <v>44.916667000000004</v>
      </c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</row>
    <row r="110" spans="1:238" s="27" customFormat="1" ht="15" customHeight="1" x14ac:dyDescent="0.25">
      <c r="B110" s="82">
        <v>256</v>
      </c>
      <c r="C110" s="24" t="s">
        <v>91</v>
      </c>
      <c r="D110" s="15">
        <v>33335</v>
      </c>
      <c r="E110" s="14" t="s">
        <v>26</v>
      </c>
      <c r="F110" s="16">
        <v>0</v>
      </c>
      <c r="G110" s="17">
        <v>0</v>
      </c>
      <c r="H110" s="17">
        <v>0</v>
      </c>
      <c r="I110" s="18">
        <v>0</v>
      </c>
      <c r="J110" s="6">
        <f t="shared" si="11"/>
        <v>0</v>
      </c>
      <c r="K110" s="19">
        <v>0</v>
      </c>
      <c r="L110" s="17">
        <v>0</v>
      </c>
      <c r="M110" s="17">
        <v>0</v>
      </c>
      <c r="N110" s="18">
        <v>0</v>
      </c>
      <c r="O110" s="8">
        <f t="shared" si="12"/>
        <v>0</v>
      </c>
      <c r="P110" s="25">
        <f t="shared" si="13"/>
        <v>0</v>
      </c>
      <c r="Q110" s="20">
        <v>0</v>
      </c>
      <c r="R110" s="21">
        <v>0</v>
      </c>
      <c r="S110" s="21">
        <v>0.5</v>
      </c>
      <c r="T110" s="22">
        <v>0</v>
      </c>
      <c r="U110" s="11">
        <v>0</v>
      </c>
      <c r="V110" s="26">
        <f t="shared" si="14"/>
        <v>0.5</v>
      </c>
      <c r="W110" s="12">
        <f t="shared" si="15"/>
        <v>0.5</v>
      </c>
      <c r="X110" s="23">
        <v>21.333333</v>
      </c>
      <c r="Y110" s="72">
        <v>23</v>
      </c>
      <c r="Z110" s="79">
        <f t="shared" si="16"/>
        <v>44.833332999999996</v>
      </c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</row>
    <row r="111" spans="1:238" s="27" customFormat="1" ht="15" customHeight="1" x14ac:dyDescent="0.25">
      <c r="B111" s="82">
        <v>32</v>
      </c>
      <c r="C111" s="24" t="s">
        <v>82</v>
      </c>
      <c r="D111" s="15">
        <v>32610</v>
      </c>
      <c r="E111" s="14" t="s">
        <v>8</v>
      </c>
      <c r="F111" s="16">
        <v>0</v>
      </c>
      <c r="G111" s="17">
        <v>0</v>
      </c>
      <c r="H111" s="17">
        <v>0</v>
      </c>
      <c r="I111" s="18">
        <v>0</v>
      </c>
      <c r="J111" s="6">
        <f t="shared" si="11"/>
        <v>0</v>
      </c>
      <c r="K111" s="19">
        <v>0</v>
      </c>
      <c r="L111" s="17">
        <v>0</v>
      </c>
      <c r="M111" s="17">
        <v>0</v>
      </c>
      <c r="N111" s="18">
        <v>0</v>
      </c>
      <c r="O111" s="8">
        <f t="shared" si="12"/>
        <v>0</v>
      </c>
      <c r="P111" s="25">
        <f t="shared" si="13"/>
        <v>0</v>
      </c>
      <c r="Q111" s="20">
        <v>0</v>
      </c>
      <c r="R111" s="21">
        <v>0</v>
      </c>
      <c r="S111" s="21">
        <v>0</v>
      </c>
      <c r="T111" s="22">
        <v>0</v>
      </c>
      <c r="U111" s="11">
        <v>0</v>
      </c>
      <c r="V111" s="26">
        <f t="shared" si="14"/>
        <v>0</v>
      </c>
      <c r="W111" s="12">
        <f t="shared" si="15"/>
        <v>0</v>
      </c>
      <c r="X111" s="23">
        <v>21.666667</v>
      </c>
      <c r="Y111" s="72">
        <v>23</v>
      </c>
      <c r="Z111" s="79">
        <f t="shared" si="16"/>
        <v>44.666667000000004</v>
      </c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</row>
    <row r="112" spans="1:238" s="27" customFormat="1" ht="15" customHeight="1" x14ac:dyDescent="0.25">
      <c r="B112" s="82">
        <v>312</v>
      </c>
      <c r="C112" s="24" t="s">
        <v>72</v>
      </c>
      <c r="D112" s="15">
        <v>33824</v>
      </c>
      <c r="E112" s="14" t="s">
        <v>25</v>
      </c>
      <c r="F112" s="16">
        <v>0</v>
      </c>
      <c r="G112" s="17">
        <v>0</v>
      </c>
      <c r="H112" s="17">
        <v>0</v>
      </c>
      <c r="I112" s="18">
        <v>0</v>
      </c>
      <c r="J112" s="6">
        <f t="shared" ref="J112:J115" si="17">F112+G112+H112+I112</f>
        <v>0</v>
      </c>
      <c r="K112" s="19">
        <v>0</v>
      </c>
      <c r="L112" s="17">
        <v>0</v>
      </c>
      <c r="M112" s="17">
        <v>0</v>
      </c>
      <c r="N112" s="18">
        <v>0</v>
      </c>
      <c r="O112" s="8">
        <f t="shared" ref="O112:O115" si="18">K112+L112+M112+N112</f>
        <v>0</v>
      </c>
      <c r="P112" s="25">
        <f t="shared" ref="P112:P115" si="19">J112+O112</f>
        <v>0</v>
      </c>
      <c r="Q112" s="20">
        <v>0</v>
      </c>
      <c r="R112" s="21">
        <v>0</v>
      </c>
      <c r="S112" s="21">
        <v>0</v>
      </c>
      <c r="T112" s="22">
        <v>0</v>
      </c>
      <c r="U112" s="11">
        <v>0</v>
      </c>
      <c r="V112" s="26">
        <f t="shared" ref="V112:V115" si="20">Q112+R112+S112+T112+U112</f>
        <v>0</v>
      </c>
      <c r="W112" s="12">
        <f t="shared" ref="W112:W115" si="21">P112+V112</f>
        <v>0</v>
      </c>
      <c r="X112" s="23">
        <v>22.333333</v>
      </c>
      <c r="Y112" s="72">
        <v>22</v>
      </c>
      <c r="Z112" s="79">
        <f t="shared" si="16"/>
        <v>44.333332999999996</v>
      </c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</row>
    <row r="113" spans="1:238" s="27" customFormat="1" ht="15" customHeight="1" x14ac:dyDescent="0.25">
      <c r="B113" s="82">
        <v>38</v>
      </c>
      <c r="C113" s="24" t="s">
        <v>94</v>
      </c>
      <c r="D113" s="15">
        <v>25756</v>
      </c>
      <c r="E113" s="14" t="s">
        <v>1</v>
      </c>
      <c r="F113" s="16">
        <v>0</v>
      </c>
      <c r="G113" s="17">
        <v>0</v>
      </c>
      <c r="H113" s="17">
        <v>0</v>
      </c>
      <c r="I113" s="18">
        <v>0</v>
      </c>
      <c r="J113" s="6">
        <f t="shared" si="17"/>
        <v>0</v>
      </c>
      <c r="K113" s="19">
        <v>0</v>
      </c>
      <c r="L113" s="17">
        <v>0</v>
      </c>
      <c r="M113" s="17">
        <v>0</v>
      </c>
      <c r="N113" s="18">
        <v>0</v>
      </c>
      <c r="O113" s="8">
        <f t="shared" si="18"/>
        <v>0</v>
      </c>
      <c r="P113" s="25">
        <f t="shared" si="19"/>
        <v>0</v>
      </c>
      <c r="Q113" s="20">
        <v>0</v>
      </c>
      <c r="R113" s="21">
        <v>0</v>
      </c>
      <c r="S113" s="21">
        <v>0</v>
      </c>
      <c r="T113" s="22">
        <v>0</v>
      </c>
      <c r="U113" s="11">
        <v>0</v>
      </c>
      <c r="V113" s="26">
        <f t="shared" si="20"/>
        <v>0</v>
      </c>
      <c r="W113" s="12">
        <f t="shared" si="21"/>
        <v>0</v>
      </c>
      <c r="X113" s="23">
        <v>21.333333</v>
      </c>
      <c r="Y113" s="72">
        <v>23</v>
      </c>
      <c r="Z113" s="79">
        <f t="shared" si="16"/>
        <v>44.333332999999996</v>
      </c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</row>
    <row r="114" spans="1:238" s="37" customFormat="1" ht="15" customHeight="1" x14ac:dyDescent="0.25">
      <c r="A114" s="27"/>
      <c r="B114" s="83">
        <v>278</v>
      </c>
      <c r="C114" s="45" t="s">
        <v>92</v>
      </c>
      <c r="D114" s="47">
        <v>31524</v>
      </c>
      <c r="E114" s="46" t="s">
        <v>3</v>
      </c>
      <c r="F114" s="48">
        <v>0</v>
      </c>
      <c r="G114" s="49">
        <v>0</v>
      </c>
      <c r="H114" s="49">
        <v>0</v>
      </c>
      <c r="I114" s="50">
        <v>0</v>
      </c>
      <c r="J114" s="51">
        <f t="shared" si="17"/>
        <v>0</v>
      </c>
      <c r="K114" s="52">
        <v>0</v>
      </c>
      <c r="L114" s="49">
        <v>0</v>
      </c>
      <c r="M114" s="49">
        <v>0</v>
      </c>
      <c r="N114" s="50">
        <v>0</v>
      </c>
      <c r="O114" s="53">
        <f t="shared" si="18"/>
        <v>0</v>
      </c>
      <c r="P114" s="54">
        <f t="shared" si="19"/>
        <v>0</v>
      </c>
      <c r="Q114" s="55">
        <v>0</v>
      </c>
      <c r="R114" s="56">
        <v>0</v>
      </c>
      <c r="S114" s="56">
        <v>0</v>
      </c>
      <c r="T114" s="57">
        <v>0</v>
      </c>
      <c r="U114" s="58">
        <v>0</v>
      </c>
      <c r="V114" s="54">
        <f t="shared" si="20"/>
        <v>0</v>
      </c>
      <c r="W114" s="53">
        <f t="shared" si="21"/>
        <v>0</v>
      </c>
      <c r="X114" s="59">
        <v>21.333333</v>
      </c>
      <c r="Y114" s="73">
        <v>22</v>
      </c>
      <c r="Z114" s="79">
        <f t="shared" si="16"/>
        <v>43.333332999999996</v>
      </c>
    </row>
    <row r="115" spans="1:238" s="27" customFormat="1" ht="14.45" customHeight="1" thickBot="1" x14ac:dyDescent="0.3">
      <c r="B115" s="84">
        <v>252</v>
      </c>
      <c r="C115" s="60" t="s">
        <v>93</v>
      </c>
      <c r="D115" s="61">
        <v>31253</v>
      </c>
      <c r="E115" s="63" t="s">
        <v>12</v>
      </c>
      <c r="F115" s="65">
        <v>0</v>
      </c>
      <c r="G115" s="62">
        <v>0</v>
      </c>
      <c r="H115" s="62">
        <v>0</v>
      </c>
      <c r="I115" s="66">
        <v>0</v>
      </c>
      <c r="J115" s="64">
        <f t="shared" si="17"/>
        <v>0</v>
      </c>
      <c r="K115" s="62">
        <v>0</v>
      </c>
      <c r="L115" s="62">
        <v>0</v>
      </c>
      <c r="M115" s="62">
        <v>0</v>
      </c>
      <c r="N115" s="67">
        <v>0</v>
      </c>
      <c r="O115" s="44">
        <f t="shared" si="18"/>
        <v>0</v>
      </c>
      <c r="P115" s="69">
        <f t="shared" si="19"/>
        <v>0</v>
      </c>
      <c r="Q115" s="68">
        <v>0</v>
      </c>
      <c r="R115" s="62">
        <v>0</v>
      </c>
      <c r="S115" s="62">
        <v>0</v>
      </c>
      <c r="T115" s="62">
        <v>0</v>
      </c>
      <c r="U115" s="67">
        <v>0</v>
      </c>
      <c r="V115" s="69">
        <f t="shared" si="20"/>
        <v>0</v>
      </c>
      <c r="W115" s="44">
        <f t="shared" si="21"/>
        <v>0</v>
      </c>
      <c r="X115" s="71">
        <v>21.333333</v>
      </c>
      <c r="Y115" s="70">
        <v>21</v>
      </c>
      <c r="Z115" s="79">
        <f t="shared" si="16"/>
        <v>42.333332999999996</v>
      </c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</row>
    <row r="116" spans="1:238" ht="15" customHeight="1" thickTop="1" x14ac:dyDescent="0.25">
      <c r="B116" s="38"/>
      <c r="C116" s="38"/>
      <c r="D116" s="39"/>
      <c r="E116" s="38"/>
      <c r="J116" s="43"/>
    </row>
    <row r="117" spans="1:238" ht="15" customHeight="1" x14ac:dyDescent="0.25">
      <c r="B117" s="38"/>
      <c r="C117" s="38"/>
      <c r="D117" s="39"/>
      <c r="E117" s="38"/>
    </row>
    <row r="118" spans="1:238" ht="15" customHeight="1" x14ac:dyDescent="0.25">
      <c r="B118" s="38"/>
      <c r="C118" s="38"/>
      <c r="D118" s="39"/>
      <c r="E118" s="38"/>
    </row>
    <row r="119" spans="1:238" ht="15" customHeight="1" x14ac:dyDescent="0.25">
      <c r="B119" s="38"/>
      <c r="C119" s="38"/>
      <c r="D119" s="39"/>
      <c r="E119" s="38"/>
    </row>
    <row r="120" spans="1:238" ht="15" customHeight="1" x14ac:dyDescent="0.25">
      <c r="B120" s="38"/>
      <c r="C120" s="38"/>
      <c r="D120" s="39"/>
      <c r="E120" s="38"/>
    </row>
    <row r="121" spans="1:238" ht="15" customHeight="1" x14ac:dyDescent="0.25">
      <c r="B121" s="38"/>
      <c r="C121" s="38"/>
      <c r="D121" s="39"/>
      <c r="E121" s="38"/>
    </row>
    <row r="122" spans="1:238" ht="15" customHeight="1" x14ac:dyDescent="0.25">
      <c r="B122" s="38"/>
      <c r="C122" s="38"/>
      <c r="D122" s="39"/>
      <c r="E122" s="38"/>
    </row>
    <row r="123" spans="1:238" ht="15" customHeight="1" x14ac:dyDescent="0.25">
      <c r="B123" s="38"/>
      <c r="C123" s="38"/>
      <c r="D123" s="39"/>
      <c r="E123" s="38"/>
    </row>
    <row r="124" spans="1:238" ht="15" customHeight="1" x14ac:dyDescent="0.25">
      <c r="B124" s="38"/>
      <c r="C124" s="38"/>
      <c r="D124" s="39"/>
      <c r="E124" s="38"/>
    </row>
    <row r="125" spans="1:238" ht="15" customHeight="1" x14ac:dyDescent="0.25">
      <c r="B125" s="38"/>
      <c r="C125" s="38"/>
      <c r="D125" s="39"/>
      <c r="E125" s="38"/>
    </row>
    <row r="126" spans="1:238" ht="15" customHeight="1" x14ac:dyDescent="0.25">
      <c r="B126" s="38"/>
      <c r="C126" s="38"/>
      <c r="D126" s="39"/>
      <c r="E126" s="38"/>
    </row>
    <row r="127" spans="1:238" ht="15" customHeight="1" x14ac:dyDescent="0.25">
      <c r="B127" s="38"/>
      <c r="C127" s="38"/>
      <c r="D127" s="39"/>
      <c r="E127" s="38"/>
    </row>
    <row r="128" spans="1:238" ht="15" customHeight="1" x14ac:dyDescent="0.25">
      <c r="B128" s="38"/>
      <c r="C128" s="38"/>
      <c r="D128" s="39"/>
      <c r="E128" s="38"/>
    </row>
    <row r="129" spans="2:5" ht="15" customHeight="1" x14ac:dyDescent="0.25">
      <c r="B129" s="38"/>
      <c r="C129" s="38"/>
      <c r="D129" s="39"/>
      <c r="E129" s="38"/>
    </row>
    <row r="130" spans="2:5" ht="15" customHeight="1" x14ac:dyDescent="0.25">
      <c r="B130" s="38"/>
      <c r="C130" s="38"/>
      <c r="D130" s="39"/>
      <c r="E130" s="38"/>
    </row>
    <row r="131" spans="2:5" ht="15" customHeight="1" x14ac:dyDescent="0.25">
      <c r="B131" s="38"/>
      <c r="C131" s="38"/>
      <c r="D131" s="39"/>
      <c r="E131" s="38"/>
    </row>
    <row r="132" spans="2:5" ht="15" customHeight="1" x14ac:dyDescent="0.25">
      <c r="B132" s="38"/>
      <c r="C132" s="38"/>
      <c r="D132" s="39"/>
      <c r="E132" s="38"/>
    </row>
    <row r="133" spans="2:5" ht="15" customHeight="1" x14ac:dyDescent="0.25">
      <c r="B133" s="38"/>
      <c r="C133" s="38"/>
      <c r="D133" s="39"/>
      <c r="E133" s="38"/>
    </row>
    <row r="134" spans="2:5" ht="15" customHeight="1" x14ac:dyDescent="0.25">
      <c r="B134" s="38"/>
      <c r="C134" s="38"/>
      <c r="D134" s="39"/>
      <c r="E134" s="38"/>
    </row>
    <row r="135" spans="2:5" ht="15" customHeight="1" x14ac:dyDescent="0.25">
      <c r="B135" s="38"/>
      <c r="C135" s="38"/>
      <c r="D135" s="39"/>
      <c r="E135" s="38"/>
    </row>
    <row r="136" spans="2:5" ht="15" customHeight="1" x14ac:dyDescent="0.25">
      <c r="B136" s="38"/>
      <c r="C136" s="38"/>
      <c r="D136" s="39"/>
      <c r="E136" s="38"/>
    </row>
    <row r="137" spans="2:5" ht="15" customHeight="1" x14ac:dyDescent="0.25">
      <c r="B137" s="38"/>
      <c r="C137" s="38"/>
      <c r="D137" s="39"/>
      <c r="E137" s="38"/>
    </row>
    <row r="138" spans="2:5" ht="15" customHeight="1" x14ac:dyDescent="0.25">
      <c r="B138" s="38"/>
      <c r="C138" s="38"/>
      <c r="D138" s="39"/>
      <c r="E138" s="38"/>
    </row>
    <row r="139" spans="2:5" ht="15" customHeight="1" x14ac:dyDescent="0.25">
      <c r="B139" s="38"/>
      <c r="C139" s="38"/>
      <c r="D139" s="39"/>
      <c r="E139" s="38"/>
    </row>
    <row r="140" spans="2:5" ht="15" customHeight="1" x14ac:dyDescent="0.25">
      <c r="B140" s="38"/>
      <c r="C140" s="38"/>
      <c r="D140" s="39"/>
      <c r="E140" s="38"/>
    </row>
    <row r="141" spans="2:5" ht="15" customHeight="1" x14ac:dyDescent="0.25">
      <c r="B141" s="38"/>
      <c r="C141" s="38"/>
      <c r="D141" s="39"/>
      <c r="E141" s="38"/>
    </row>
    <row r="142" spans="2:5" ht="15" customHeight="1" x14ac:dyDescent="0.25">
      <c r="B142" s="38"/>
      <c r="C142" s="38"/>
      <c r="D142" s="39"/>
      <c r="E142" s="38"/>
    </row>
    <row r="143" spans="2:5" ht="15" customHeight="1" x14ac:dyDescent="0.25">
      <c r="B143" s="38"/>
      <c r="C143" s="38"/>
      <c r="D143" s="39"/>
      <c r="E143" s="38"/>
    </row>
    <row r="144" spans="2:5" ht="15" customHeight="1" x14ac:dyDescent="0.25">
      <c r="B144" s="38"/>
      <c r="C144" s="38"/>
      <c r="D144" s="39"/>
      <c r="E144" s="38"/>
    </row>
    <row r="145" spans="2:5" ht="15" customHeight="1" x14ac:dyDescent="0.25">
      <c r="B145" s="38"/>
      <c r="C145" s="38"/>
      <c r="D145" s="39"/>
      <c r="E145" s="38"/>
    </row>
    <row r="146" spans="2:5" ht="15" customHeight="1" x14ac:dyDescent="0.25">
      <c r="B146" s="38"/>
      <c r="C146" s="38"/>
      <c r="D146" s="39"/>
      <c r="E146" s="38"/>
    </row>
    <row r="147" spans="2:5" ht="15" customHeight="1" x14ac:dyDescent="0.25">
      <c r="B147" s="38"/>
      <c r="C147" s="38"/>
      <c r="D147" s="39"/>
      <c r="E147" s="38"/>
    </row>
    <row r="148" spans="2:5" ht="15" customHeight="1" x14ac:dyDescent="0.25">
      <c r="B148" s="38"/>
      <c r="C148" s="38"/>
      <c r="D148" s="39"/>
      <c r="E148" s="38"/>
    </row>
    <row r="149" spans="2:5" ht="15" customHeight="1" x14ac:dyDescent="0.25">
      <c r="B149" s="38"/>
      <c r="C149" s="38"/>
      <c r="D149" s="39"/>
      <c r="E149" s="38"/>
    </row>
    <row r="150" spans="2:5" ht="15" customHeight="1" x14ac:dyDescent="0.25">
      <c r="B150" s="38"/>
      <c r="C150" s="38"/>
      <c r="D150" s="39"/>
      <c r="E150" s="38"/>
    </row>
    <row r="151" spans="2:5" ht="15" customHeight="1" x14ac:dyDescent="0.25">
      <c r="B151" s="38"/>
      <c r="C151" s="38"/>
      <c r="D151" s="39"/>
      <c r="E151" s="38"/>
    </row>
    <row r="152" spans="2:5" ht="15" customHeight="1" x14ac:dyDescent="0.25">
      <c r="B152" s="38"/>
      <c r="C152" s="38"/>
      <c r="D152" s="39"/>
      <c r="E152" s="38"/>
    </row>
    <row r="153" spans="2:5" ht="15" customHeight="1" x14ac:dyDescent="0.25">
      <c r="B153" s="38"/>
      <c r="C153" s="38"/>
      <c r="D153" s="39"/>
      <c r="E153" s="38"/>
    </row>
    <row r="154" spans="2:5" ht="15" customHeight="1" x14ac:dyDescent="0.25">
      <c r="B154" s="38"/>
      <c r="C154" s="38"/>
      <c r="D154" s="39"/>
      <c r="E154" s="38"/>
    </row>
    <row r="155" spans="2:5" ht="15" customHeight="1" x14ac:dyDescent="0.25">
      <c r="B155" s="38"/>
      <c r="C155" s="38"/>
      <c r="D155" s="39"/>
      <c r="E155" s="38"/>
    </row>
    <row r="156" spans="2:5" ht="15" customHeight="1" x14ac:dyDescent="0.25">
      <c r="B156" s="38"/>
      <c r="C156" s="38"/>
      <c r="D156" s="39"/>
      <c r="E156" s="38"/>
    </row>
    <row r="157" spans="2:5" ht="15" customHeight="1" x14ac:dyDescent="0.25">
      <c r="B157" s="38"/>
      <c r="C157" s="38"/>
      <c r="D157" s="39"/>
      <c r="E157" s="38"/>
    </row>
    <row r="158" spans="2:5" ht="15" customHeight="1" x14ac:dyDescent="0.25">
      <c r="B158" s="38"/>
      <c r="C158" s="38"/>
      <c r="D158" s="39"/>
      <c r="E158" s="38"/>
    </row>
    <row r="159" spans="2:5" ht="15" customHeight="1" x14ac:dyDescent="0.25">
      <c r="B159" s="38"/>
      <c r="C159" s="38"/>
      <c r="D159" s="39"/>
      <c r="E159" s="38"/>
    </row>
    <row r="160" spans="2:5" ht="15" customHeight="1" x14ac:dyDescent="0.25">
      <c r="B160" s="38"/>
      <c r="C160" s="38"/>
      <c r="D160" s="39"/>
      <c r="E160" s="38"/>
    </row>
    <row r="161" spans="2:5" ht="15" customHeight="1" x14ac:dyDescent="0.25">
      <c r="B161" s="38"/>
      <c r="C161" s="38"/>
      <c r="D161" s="39"/>
      <c r="E161" s="38"/>
    </row>
    <row r="162" spans="2:5" ht="15" customHeight="1" x14ac:dyDescent="0.25">
      <c r="B162" s="38"/>
      <c r="C162" s="38"/>
      <c r="D162" s="39"/>
      <c r="E162" s="38"/>
    </row>
    <row r="163" spans="2:5" ht="15" customHeight="1" x14ac:dyDescent="0.25">
      <c r="B163" s="38"/>
      <c r="C163" s="38"/>
      <c r="D163" s="39"/>
      <c r="E163" s="38"/>
    </row>
  </sheetData>
  <sortState ref="B16:Z115">
    <sortCondition descending="1" ref="Z16:Z115"/>
  </sortState>
  <mergeCells count="1">
    <mergeCell ref="AD15:AF15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PROVVISORIA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utente</cp:lastModifiedBy>
  <cp:lastPrinted>2020-11-30T08:26:41Z</cp:lastPrinted>
  <dcterms:created xsi:type="dcterms:W3CDTF">2020-09-08T07:44:58Z</dcterms:created>
  <dcterms:modified xsi:type="dcterms:W3CDTF">2020-12-01T12:09:56Z</dcterms:modified>
</cp:coreProperties>
</file>